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Phụ lục 1" sheetId="1" r:id="rId1"/>
    <sheet name="Phụ lục 2" sheetId="2" r:id="rId2"/>
    <sheet name="Phụ lục 3" sheetId="3" r:id="rId3"/>
    <sheet name="Phụ lục 4" sheetId="6" r:id="rId4"/>
  </sheets>
  <calcPr calcId="152511"/>
</workbook>
</file>

<file path=xl/calcChain.xml><?xml version="1.0" encoding="utf-8"?>
<calcChain xmlns="http://schemas.openxmlformats.org/spreadsheetml/2006/main">
  <c r="O36" i="6" l="1"/>
  <c r="D36" i="6" s="1"/>
  <c r="F36" i="6"/>
  <c r="E36" i="6"/>
  <c r="O35" i="6"/>
  <c r="D35" i="6" s="1"/>
  <c r="F35" i="6"/>
  <c r="E35" i="6"/>
  <c r="O34" i="6"/>
  <c r="D34" i="6" s="1"/>
  <c r="F34" i="6"/>
  <c r="E34" i="6"/>
  <c r="Y35" i="3"/>
  <c r="V35" i="3"/>
  <c r="S35" i="3"/>
  <c r="P35" i="3"/>
  <c r="M35" i="3"/>
  <c r="J35" i="3"/>
  <c r="I35" i="3"/>
  <c r="H35" i="3"/>
  <c r="D35" i="3"/>
  <c r="Y34" i="3"/>
  <c r="V34" i="3"/>
  <c r="S34" i="3"/>
  <c r="P34" i="3"/>
  <c r="M34" i="3"/>
  <c r="J34" i="3"/>
  <c r="I34" i="3"/>
  <c r="H34" i="3"/>
  <c r="D34" i="3"/>
  <c r="Y33" i="3"/>
  <c r="V33" i="3"/>
  <c r="S33" i="3"/>
  <c r="P33" i="3"/>
  <c r="M33" i="3"/>
  <c r="J33" i="3"/>
  <c r="I33" i="3"/>
  <c r="H33" i="3"/>
  <c r="D33" i="3"/>
  <c r="Y35" i="1"/>
  <c r="V35" i="1"/>
  <c r="S35" i="1"/>
  <c r="P35" i="1"/>
  <c r="M35" i="1"/>
  <c r="J35" i="1"/>
  <c r="G35" i="1" s="1"/>
  <c r="I35" i="1"/>
  <c r="H35" i="1"/>
  <c r="D35" i="1"/>
  <c r="Y34" i="1"/>
  <c r="V34" i="1"/>
  <c r="S34" i="1"/>
  <c r="P34" i="1"/>
  <c r="M34" i="1"/>
  <c r="J34" i="1"/>
  <c r="I34" i="1"/>
  <c r="H34" i="1"/>
  <c r="D34" i="1"/>
  <c r="Y33" i="1"/>
  <c r="V33" i="1"/>
  <c r="S33" i="1"/>
  <c r="P33" i="1"/>
  <c r="M33" i="1"/>
  <c r="J33" i="1"/>
  <c r="I33" i="1"/>
  <c r="H33" i="1"/>
  <c r="D33" i="1"/>
  <c r="AA35" i="2"/>
  <c r="X35" i="2"/>
  <c r="U35" i="2"/>
  <c r="R35" i="2"/>
  <c r="O35" i="2"/>
  <c r="L35" i="2"/>
  <c r="D35" i="2"/>
  <c r="AA34" i="2"/>
  <c r="X34" i="2"/>
  <c r="U34" i="2"/>
  <c r="R34" i="2"/>
  <c r="O34" i="2"/>
  <c r="L34" i="2"/>
  <c r="D34" i="2"/>
  <c r="AA33" i="2"/>
  <c r="X33" i="2"/>
  <c r="U33" i="2"/>
  <c r="R33" i="2"/>
  <c r="O33" i="2"/>
  <c r="L33" i="2"/>
  <c r="D33" i="2"/>
  <c r="G33" i="1" l="1"/>
  <c r="G34" i="3"/>
  <c r="G33" i="3"/>
  <c r="G33" i="2"/>
  <c r="G35" i="3"/>
  <c r="G34" i="1"/>
  <c r="G35" i="2"/>
  <c r="G34" i="2"/>
  <c r="H16" i="3" l="1"/>
  <c r="H15" i="3"/>
  <c r="I15" i="3"/>
  <c r="I14" i="3"/>
  <c r="I36" i="3"/>
  <c r="I25" i="1" l="1"/>
  <c r="L25" i="2" l="1"/>
  <c r="H27" i="3" l="1"/>
  <c r="H21" i="1" l="1"/>
  <c r="E22" i="6" l="1"/>
  <c r="H21" i="3"/>
  <c r="I21" i="1"/>
  <c r="E27" i="6" l="1"/>
  <c r="E13" i="6" l="1"/>
  <c r="H12" i="3"/>
  <c r="I12" i="1"/>
  <c r="E29" i="6" l="1"/>
  <c r="H28" i="3"/>
  <c r="H28" i="1"/>
  <c r="H24" i="3" l="1"/>
  <c r="E20" i="6" l="1"/>
  <c r="E25" i="6" l="1"/>
  <c r="I24" i="1"/>
  <c r="E31" i="6" l="1"/>
  <c r="I30" i="1" l="1"/>
  <c r="E21" i="6" l="1"/>
  <c r="H20" i="3"/>
  <c r="J30" i="3"/>
  <c r="H30" i="3"/>
  <c r="V30" i="3"/>
  <c r="I20" i="1" l="1"/>
  <c r="H26" i="3" l="1"/>
  <c r="H26" i="1"/>
  <c r="H30" i="1" l="1"/>
  <c r="J19" i="3" l="1"/>
  <c r="H19" i="3"/>
  <c r="H19" i="1"/>
  <c r="S20" i="3" l="1"/>
  <c r="F13" i="6" l="1"/>
  <c r="D12" i="2" l="1"/>
  <c r="J29" i="1" l="1"/>
  <c r="H22" i="3" l="1"/>
  <c r="I22" i="3"/>
  <c r="D25" i="3" l="1"/>
  <c r="S26" i="3" l="1"/>
  <c r="S27" i="3"/>
  <c r="H40" i="6" l="1"/>
  <c r="I40" i="6"/>
  <c r="K40" i="6"/>
  <c r="L40" i="6"/>
  <c r="M40" i="6"/>
  <c r="N40" i="6"/>
  <c r="P40" i="6"/>
  <c r="Q40" i="6"/>
  <c r="O38" i="6"/>
  <c r="J38" i="6"/>
  <c r="G38" i="6"/>
  <c r="F38" i="6"/>
  <c r="E38" i="6"/>
  <c r="D38" i="6" l="1"/>
  <c r="O16" i="2"/>
  <c r="E38" i="3" l="1"/>
  <c r="F38" i="3"/>
  <c r="K38" i="3"/>
  <c r="L38" i="3"/>
  <c r="N38" i="3"/>
  <c r="O38" i="3"/>
  <c r="Q38" i="3"/>
  <c r="R38" i="3"/>
  <c r="T38" i="3"/>
  <c r="U38" i="3"/>
  <c r="W38" i="3"/>
  <c r="X38" i="3"/>
  <c r="Z38" i="3"/>
  <c r="AA38" i="3"/>
  <c r="E37" i="2"/>
  <c r="F37" i="2"/>
  <c r="H37" i="2"/>
  <c r="I37" i="2"/>
  <c r="J37" i="2"/>
  <c r="K37" i="2"/>
  <c r="M37" i="2"/>
  <c r="N37" i="2"/>
  <c r="P37" i="2"/>
  <c r="Q37" i="2"/>
  <c r="S37" i="2"/>
  <c r="T37" i="2"/>
  <c r="V37" i="2"/>
  <c r="W37" i="2"/>
  <c r="Y37" i="2"/>
  <c r="Z37" i="2"/>
  <c r="AB37" i="2"/>
  <c r="AC37" i="2"/>
  <c r="E37" i="1"/>
  <c r="F37" i="1"/>
  <c r="K37" i="1"/>
  <c r="L37" i="1"/>
  <c r="N37" i="1"/>
  <c r="O37" i="1"/>
  <c r="Q37" i="1"/>
  <c r="R37" i="1"/>
  <c r="T37" i="1"/>
  <c r="U37" i="1"/>
  <c r="W37" i="1"/>
  <c r="X37" i="1"/>
  <c r="Z37" i="1"/>
  <c r="AA37" i="1"/>
  <c r="S25" i="3" l="1"/>
  <c r="V29" i="3" l="1"/>
  <c r="S29" i="3"/>
  <c r="O32" i="2" l="1"/>
  <c r="E39" i="6" l="1"/>
  <c r="F39" i="6"/>
  <c r="G39" i="6"/>
  <c r="J39" i="6"/>
  <c r="O39" i="6"/>
  <c r="O37" i="6"/>
  <c r="J37" i="6"/>
  <c r="F37" i="6"/>
  <c r="E37" i="6"/>
  <c r="Y37" i="3"/>
  <c r="V37" i="3"/>
  <c r="S37" i="3"/>
  <c r="P37" i="3"/>
  <c r="M37" i="3"/>
  <c r="J37" i="3"/>
  <c r="I37" i="3"/>
  <c r="H37" i="3"/>
  <c r="D37" i="3"/>
  <c r="Y36" i="3"/>
  <c r="V36" i="3"/>
  <c r="S36" i="3"/>
  <c r="P36" i="3"/>
  <c r="M36" i="3"/>
  <c r="J36" i="3"/>
  <c r="H36" i="3"/>
  <c r="D36" i="3"/>
  <c r="D39" i="6" l="1"/>
  <c r="D37" i="6"/>
  <c r="G37" i="3"/>
  <c r="G36" i="3"/>
  <c r="AA27" i="2" l="1"/>
  <c r="AA28" i="2"/>
  <c r="AA29" i="2"/>
  <c r="AA30" i="2"/>
  <c r="AA31" i="2"/>
  <c r="AA32" i="2"/>
  <c r="AA36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X27" i="2"/>
  <c r="X28" i="2"/>
  <c r="X29" i="2"/>
  <c r="X30" i="2"/>
  <c r="X31" i="2"/>
  <c r="X32" i="2"/>
  <c r="X36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U27" i="2"/>
  <c r="U28" i="2"/>
  <c r="U29" i="2"/>
  <c r="U30" i="2"/>
  <c r="U31" i="2"/>
  <c r="U32" i="2"/>
  <c r="U36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R27" i="2"/>
  <c r="R28" i="2"/>
  <c r="R29" i="2"/>
  <c r="R30" i="2"/>
  <c r="R31" i="2"/>
  <c r="R32" i="2"/>
  <c r="R36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37" i="2" l="1"/>
  <c r="AA26" i="2"/>
  <c r="AA37" i="2" s="1"/>
  <c r="X26" i="2"/>
  <c r="X37" i="2" s="1"/>
  <c r="U26" i="2"/>
  <c r="U37" i="2" s="1"/>
  <c r="Y27" i="1"/>
  <c r="Y28" i="1"/>
  <c r="Y29" i="1"/>
  <c r="Y30" i="1"/>
  <c r="Y31" i="1"/>
  <c r="Y32" i="1"/>
  <c r="Y36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V27" i="1"/>
  <c r="V28" i="1"/>
  <c r="V29" i="1"/>
  <c r="V30" i="1"/>
  <c r="V31" i="1"/>
  <c r="V32" i="1"/>
  <c r="V36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S27" i="1"/>
  <c r="S28" i="1"/>
  <c r="S29" i="1"/>
  <c r="S30" i="1"/>
  <c r="S31" i="1"/>
  <c r="S32" i="1"/>
  <c r="S36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P27" i="1"/>
  <c r="P28" i="1"/>
  <c r="P29" i="1"/>
  <c r="P30" i="1"/>
  <c r="P31" i="1"/>
  <c r="P32" i="1"/>
  <c r="P36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Y37" i="1" l="1"/>
  <c r="V37" i="1"/>
  <c r="S37" i="1"/>
  <c r="P37" i="1"/>
  <c r="H32" i="1"/>
  <c r="D32" i="1" l="1"/>
  <c r="D19" i="3"/>
  <c r="D16" i="3"/>
  <c r="D17" i="3"/>
  <c r="D18" i="3"/>
  <c r="D20" i="3"/>
  <c r="D21" i="3"/>
  <c r="D22" i="3"/>
  <c r="D23" i="3"/>
  <c r="D24" i="3"/>
  <c r="D26" i="3"/>
  <c r="D27" i="3"/>
  <c r="D28" i="3"/>
  <c r="D29" i="3"/>
  <c r="D30" i="3"/>
  <c r="D31" i="3"/>
  <c r="D32" i="3"/>
  <c r="D12" i="3"/>
  <c r="D13" i="3"/>
  <c r="D14" i="3"/>
  <c r="D15" i="3"/>
  <c r="H13" i="3"/>
  <c r="H14" i="3"/>
  <c r="I16" i="3"/>
  <c r="I17" i="3"/>
  <c r="I18" i="3"/>
  <c r="I19" i="3"/>
  <c r="I20" i="3"/>
  <c r="I21" i="3"/>
  <c r="I23" i="3"/>
  <c r="I24" i="3"/>
  <c r="I25" i="3"/>
  <c r="I26" i="3"/>
  <c r="I27" i="3"/>
  <c r="I28" i="3"/>
  <c r="I29" i="3"/>
  <c r="I30" i="3"/>
  <c r="I31" i="3"/>
  <c r="I32" i="3"/>
  <c r="I12" i="3"/>
  <c r="I13" i="3"/>
  <c r="H23" i="3"/>
  <c r="H25" i="3"/>
  <c r="H29" i="3"/>
  <c r="H31" i="3"/>
  <c r="H32" i="3"/>
  <c r="H17" i="3"/>
  <c r="H18" i="3"/>
  <c r="I16" i="1"/>
  <c r="I17" i="1"/>
  <c r="I18" i="1"/>
  <c r="I19" i="1"/>
  <c r="I22" i="1"/>
  <c r="I23" i="1"/>
  <c r="I26" i="1"/>
  <c r="I27" i="1"/>
  <c r="I28" i="1"/>
  <c r="I29" i="1"/>
  <c r="I31" i="1"/>
  <c r="I32" i="1"/>
  <c r="I36" i="1"/>
  <c r="I13" i="1"/>
  <c r="I14" i="1"/>
  <c r="H16" i="1"/>
  <c r="H17" i="1"/>
  <c r="H18" i="1"/>
  <c r="H20" i="1"/>
  <c r="H22" i="1"/>
  <c r="H23" i="1"/>
  <c r="H24" i="1"/>
  <c r="H25" i="1"/>
  <c r="H27" i="1"/>
  <c r="H29" i="1"/>
  <c r="H31" i="1"/>
  <c r="H36" i="1"/>
  <c r="H12" i="1"/>
  <c r="H13" i="1"/>
  <c r="H14" i="1"/>
  <c r="H15" i="1"/>
  <c r="E33" i="6"/>
  <c r="E32" i="6"/>
  <c r="E30" i="6"/>
  <c r="E28" i="6"/>
  <c r="E26" i="6"/>
  <c r="E24" i="6"/>
  <c r="E23" i="6"/>
  <c r="E19" i="6"/>
  <c r="E18" i="6"/>
  <c r="E17" i="6"/>
  <c r="E14" i="6"/>
  <c r="E15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17" i="6"/>
  <c r="F18" i="6"/>
  <c r="F19" i="6"/>
  <c r="F20" i="6"/>
  <c r="F14" i="6"/>
  <c r="F15" i="6"/>
  <c r="F16" i="6"/>
  <c r="E16" i="6"/>
  <c r="I38" i="3" l="1"/>
  <c r="F40" i="6"/>
  <c r="E40" i="6"/>
  <c r="I37" i="1"/>
  <c r="H37" i="1"/>
  <c r="H38" i="3"/>
  <c r="D38" i="3"/>
  <c r="O20" i="2"/>
  <c r="O21" i="2"/>
  <c r="O22" i="2"/>
  <c r="O23" i="2"/>
  <c r="O24" i="2"/>
  <c r="O25" i="2"/>
  <c r="G25" i="2" s="1"/>
  <c r="O26" i="2"/>
  <c r="O27" i="2"/>
  <c r="O28" i="2"/>
  <c r="O29" i="2"/>
  <c r="O30" i="2"/>
  <c r="O31" i="2"/>
  <c r="O36" i="2"/>
  <c r="O12" i="2"/>
  <c r="O13" i="2"/>
  <c r="O14" i="2"/>
  <c r="O15" i="2"/>
  <c r="O17" i="2"/>
  <c r="O18" i="2"/>
  <c r="L20" i="2"/>
  <c r="L21" i="2"/>
  <c r="L22" i="2"/>
  <c r="G22" i="2" s="1"/>
  <c r="L23" i="2"/>
  <c r="L24" i="2"/>
  <c r="L26" i="2"/>
  <c r="L27" i="2"/>
  <c r="L28" i="2"/>
  <c r="L29" i="2"/>
  <c r="L30" i="2"/>
  <c r="L31" i="2"/>
  <c r="L32" i="2"/>
  <c r="G32" i="2" s="1"/>
  <c r="L36" i="2"/>
  <c r="L12" i="2"/>
  <c r="L13" i="2"/>
  <c r="L14" i="2"/>
  <c r="L15" i="2"/>
  <c r="L16" i="2"/>
  <c r="G16" i="2" s="1"/>
  <c r="L17" i="2"/>
  <c r="L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6" i="2"/>
  <c r="D13" i="2"/>
  <c r="D14" i="2"/>
  <c r="D15" i="2"/>
  <c r="D16" i="2"/>
  <c r="D17" i="2"/>
  <c r="D18" i="2"/>
  <c r="O19" i="2"/>
  <c r="L19" i="2"/>
  <c r="D19" i="2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6" i="1"/>
  <c r="M12" i="1"/>
  <c r="M13" i="1"/>
  <c r="M14" i="1"/>
  <c r="M15" i="1"/>
  <c r="M16" i="1"/>
  <c r="M17" i="1"/>
  <c r="M18" i="1"/>
  <c r="J20" i="1"/>
  <c r="G20" i="1" s="1"/>
  <c r="J21" i="1"/>
  <c r="J22" i="1"/>
  <c r="J23" i="1"/>
  <c r="J24" i="1"/>
  <c r="G24" i="1" s="1"/>
  <c r="J25" i="1"/>
  <c r="J26" i="1"/>
  <c r="J27" i="1"/>
  <c r="J28" i="1"/>
  <c r="G28" i="1" s="1"/>
  <c r="J30" i="1"/>
  <c r="J31" i="1"/>
  <c r="J32" i="1"/>
  <c r="J36" i="1"/>
  <c r="J12" i="1"/>
  <c r="J13" i="1"/>
  <c r="J14" i="1"/>
  <c r="J15" i="1"/>
  <c r="J16" i="1"/>
  <c r="J17" i="1"/>
  <c r="J18" i="1"/>
  <c r="M19" i="1"/>
  <c r="J19" i="1"/>
  <c r="D20" i="1"/>
  <c r="D21" i="1"/>
  <c r="D22" i="1"/>
  <c r="D23" i="1"/>
  <c r="D24" i="1"/>
  <c r="D25" i="1"/>
  <c r="D26" i="1"/>
  <c r="D27" i="1"/>
  <c r="D28" i="1"/>
  <c r="D29" i="1"/>
  <c r="D30" i="1"/>
  <c r="D31" i="1"/>
  <c r="D36" i="1"/>
  <c r="D12" i="1"/>
  <c r="D13" i="1"/>
  <c r="D14" i="1"/>
  <c r="D15" i="1"/>
  <c r="D16" i="1"/>
  <c r="D17" i="1"/>
  <c r="D18" i="1"/>
  <c r="D19" i="1"/>
  <c r="G26" i="1" l="1"/>
  <c r="G27" i="1"/>
  <c r="G21" i="1"/>
  <c r="G14" i="1"/>
  <c r="G14" i="2"/>
  <c r="G21" i="2"/>
  <c r="G24" i="2"/>
  <c r="G18" i="2"/>
  <c r="G15" i="1"/>
  <c r="G13" i="2"/>
  <c r="G36" i="1"/>
  <c r="G18" i="1"/>
  <c r="G17" i="1"/>
  <c r="G32" i="1"/>
  <c r="G16" i="1"/>
  <c r="G31" i="1"/>
  <c r="G26" i="2"/>
  <c r="G13" i="1"/>
  <c r="G30" i="2"/>
  <c r="G30" i="1"/>
  <c r="G20" i="2"/>
  <c r="G12" i="2"/>
  <c r="G12" i="1"/>
  <c r="G17" i="2"/>
  <c r="G22" i="1"/>
  <c r="G36" i="2"/>
  <c r="G28" i="2"/>
  <c r="G29" i="1"/>
  <c r="G27" i="2"/>
  <c r="O37" i="2"/>
  <c r="L37" i="2"/>
  <c r="D37" i="2"/>
  <c r="M37" i="1"/>
  <c r="J37" i="1"/>
  <c r="D37" i="1"/>
  <c r="G23" i="2"/>
  <c r="G23" i="1"/>
  <c r="G31" i="2"/>
  <c r="G25" i="1"/>
  <c r="G15" i="2"/>
  <c r="G29" i="2"/>
  <c r="G19" i="2"/>
  <c r="G19" i="1"/>
  <c r="G37" i="1" l="1"/>
  <c r="G37" i="2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12" i="3"/>
  <c r="Y13" i="3"/>
  <c r="Y14" i="3"/>
  <c r="Y15" i="3"/>
  <c r="Y16" i="3"/>
  <c r="Y17" i="3"/>
  <c r="Y18" i="3"/>
  <c r="Y19" i="3"/>
  <c r="V20" i="3"/>
  <c r="V21" i="3"/>
  <c r="V22" i="3"/>
  <c r="V23" i="3"/>
  <c r="V24" i="3"/>
  <c r="V25" i="3"/>
  <c r="V26" i="3"/>
  <c r="V27" i="3"/>
  <c r="V28" i="3"/>
  <c r="V31" i="3"/>
  <c r="V32" i="3"/>
  <c r="V12" i="3"/>
  <c r="V13" i="3"/>
  <c r="V14" i="3"/>
  <c r="V15" i="3"/>
  <c r="V16" i="3"/>
  <c r="V17" i="3"/>
  <c r="V18" i="3"/>
  <c r="V19" i="3"/>
  <c r="S21" i="3"/>
  <c r="S22" i="3"/>
  <c r="S23" i="3"/>
  <c r="S24" i="3"/>
  <c r="S28" i="3"/>
  <c r="S30" i="3"/>
  <c r="S31" i="3"/>
  <c r="S32" i="3"/>
  <c r="S12" i="3"/>
  <c r="S13" i="3"/>
  <c r="S14" i="3"/>
  <c r="S15" i="3"/>
  <c r="S16" i="3"/>
  <c r="S17" i="3"/>
  <c r="S18" i="3"/>
  <c r="S19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12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12" i="3"/>
  <c r="M13" i="3"/>
  <c r="M14" i="3"/>
  <c r="M15" i="3"/>
  <c r="M16" i="3"/>
  <c r="M17" i="3"/>
  <c r="M18" i="3"/>
  <c r="J20" i="3"/>
  <c r="J21" i="3"/>
  <c r="J22" i="3"/>
  <c r="J23" i="3"/>
  <c r="J24" i="3"/>
  <c r="J25" i="3"/>
  <c r="J26" i="3"/>
  <c r="J27" i="3"/>
  <c r="J28" i="3"/>
  <c r="J29" i="3"/>
  <c r="J31" i="3"/>
  <c r="J32" i="3"/>
  <c r="J12" i="3"/>
  <c r="J13" i="3"/>
  <c r="J14" i="3"/>
  <c r="J15" i="3"/>
  <c r="J16" i="3"/>
  <c r="J17" i="3"/>
  <c r="J18" i="3"/>
  <c r="M19" i="3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13" i="6"/>
  <c r="O14" i="6"/>
  <c r="O15" i="6"/>
  <c r="O16" i="6"/>
  <c r="O17" i="6"/>
  <c r="O18" i="6"/>
  <c r="O19" i="6"/>
  <c r="O20" i="6"/>
  <c r="G17" i="3" l="1"/>
  <c r="G31" i="3"/>
  <c r="G13" i="3"/>
  <c r="G25" i="3"/>
  <c r="G30" i="3"/>
  <c r="G32" i="3"/>
  <c r="G28" i="3"/>
  <c r="G21" i="3"/>
  <c r="D27" i="6"/>
  <c r="D25" i="6"/>
  <c r="D21" i="6"/>
  <c r="D13" i="6"/>
  <c r="D23" i="6"/>
  <c r="G29" i="3"/>
  <c r="G16" i="3"/>
  <c r="D19" i="6"/>
  <c r="G19" i="3"/>
  <c r="G12" i="3"/>
  <c r="D14" i="6"/>
  <c r="J40" i="6"/>
  <c r="O40" i="6"/>
  <c r="D28" i="6"/>
  <c r="G40" i="6"/>
  <c r="G27" i="3"/>
  <c r="P38" i="3"/>
  <c r="D22" i="6"/>
  <c r="D17" i="6"/>
  <c r="Y38" i="3"/>
  <c r="V38" i="3"/>
  <c r="S38" i="3"/>
  <c r="M38" i="3"/>
  <c r="J38" i="3"/>
  <c r="D24" i="6"/>
  <c r="G23" i="3"/>
  <c r="G14" i="3"/>
  <c r="G24" i="3"/>
  <c r="G22" i="3"/>
  <c r="G20" i="3"/>
  <c r="G26" i="3"/>
  <c r="D32" i="6"/>
  <c r="D26" i="6"/>
  <c r="D33" i="6"/>
  <c r="D20" i="6"/>
  <c r="D30" i="6"/>
  <c r="D31" i="6"/>
  <c r="D18" i="6"/>
  <c r="G15" i="3"/>
  <c r="D15" i="6"/>
  <c r="G18" i="3"/>
  <c r="D29" i="6"/>
  <c r="D16" i="6"/>
  <c r="D40" i="6" l="1"/>
  <c r="G38" i="3"/>
</calcChain>
</file>

<file path=xl/sharedStrings.xml><?xml version="1.0" encoding="utf-8"?>
<sst xmlns="http://schemas.openxmlformats.org/spreadsheetml/2006/main" count="299" uniqueCount="69">
  <si>
    <t>CỘNG HÒA XÃ HỘI CHỦ NGHĨA VIỆT NAM</t>
  </si>
  <si>
    <t>THÀNH PHỐ HỒ CHÍ MINH</t>
  </si>
  <si>
    <t>Độc lập - Tự do - Hạnh phúc</t>
  </si>
  <si>
    <t>STT</t>
  </si>
  <si>
    <t>ĐƠN VỊ</t>
  </si>
  <si>
    <t>Phòng Giáo dục và Đào tạo quận Bình Thạnh</t>
  </si>
  <si>
    <t>Phòng Giáo dục và Đào tạo quận Phú Nhuận</t>
  </si>
  <si>
    <t>Phòng Giáo dục và Đào tạo quận Gò Vấp</t>
  </si>
  <si>
    <t>Phòng Giáo dục và Đào tạo quận Tân Bình</t>
  </si>
  <si>
    <t>Phòng Giáo dục và Đào tạo quận Tân Phú</t>
  </si>
  <si>
    <t>Phòng Giáo dục và Đào tạo quận Bình Tân</t>
  </si>
  <si>
    <t>Phòng Giáo dục và Đào tạo huyện Hóc Môn</t>
  </si>
  <si>
    <t>Phòng Giáo dục và Đào tạo huyện Củ Chi</t>
  </si>
  <si>
    <t>Phòng Giáo dục và Đào tạo huyện Bình Chánh</t>
  </si>
  <si>
    <t>Phòng Giáo dục và Đào tạo huyện Cần Giờ</t>
  </si>
  <si>
    <t>Phòng Giáo dục và Đào tạo huyện Nhà Bè</t>
  </si>
  <si>
    <t>Tổng số</t>
  </si>
  <si>
    <t>Trong đó</t>
  </si>
  <si>
    <t>Nam</t>
  </si>
  <si>
    <t>Nữ</t>
  </si>
  <si>
    <t>Phụ lục 1</t>
  </si>
  <si>
    <t>TỔNG SỐ GIÁO VIÊN CHƯA ĐẠT CHUẨN</t>
  </si>
  <si>
    <t>Tổng số (giai đoạn 2020-2025)</t>
  </si>
  <si>
    <t>Năm 2020</t>
  </si>
  <si>
    <t>Năm 2021</t>
  </si>
  <si>
    <t>Năm 2022</t>
  </si>
  <si>
    <t>Năm 2023</t>
  </si>
  <si>
    <t>Năm 2024</t>
  </si>
  <si>
    <t>Năm 2025</t>
  </si>
  <si>
    <t xml:space="preserve">Các đơn vị trực thuộc Sở </t>
  </si>
  <si>
    <t>Phòng Giáo dục và Đào tạo Quận 1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</si>
  <si>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</si>
  <si>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</si>
  <si>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</si>
  <si>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</si>
  <si>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</si>
  <si>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</si>
  <si>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10</t>
  </si>
  <si>
    <t>Phòng Giáo dục và Đào tạo Quận 11</t>
  </si>
  <si>
    <t>Phòng Giáo dục và Đào tạo Quận 12</t>
  </si>
  <si>
    <t>Phụ lục 2</t>
  </si>
  <si>
    <t>TỔNG SỐ GIÁO VIÊN THAM GIA NÂNG TRÌNH ĐỘ CHUẨN ĐƯỢC ĐÀO TẠO GIAI ĐOẠN 2020-2025 (đảm bảo ít nhất 60% giáo viên chưa đạt chuẩn)</t>
  </si>
  <si>
    <t>Phụ lục 3</t>
  </si>
  <si>
    <t>TỔNG SỐ GIÁO VIÊN THAM GIA NÂNG TRÌNH ĐỘ CHUẨN ĐƯỢC ĐÀO TẠO GIAI ĐOẠN 2020-2025                                                                                     (đảm bảo ít nhất 60% giáo viên chưa đạt chuẩn)</t>
  </si>
  <si>
    <t>Trung cấp</t>
  </si>
  <si>
    <t>Cao đẳng</t>
  </si>
  <si>
    <t>TỔNG SỐ GIÁO VIÊN THAM GIA NÂNG TRÌNH ĐỘ CHUẨN ĐƯỢC ĐÀO TẠO</t>
  </si>
  <si>
    <t>Giáo viên Mầm non</t>
  </si>
  <si>
    <t>Giáo viên Tiểu học</t>
  </si>
  <si>
    <t>Giáo viên THCS</t>
  </si>
  <si>
    <t>TỔNG SỐ GIÁO VIÊN THAM GIA NÂNG TRÌNH ĐỘ CHUẨN ĐƯỢC ĐÀO TẠO GIAI ĐOẠN 2020-2025 (đảm bảo ít nhất 50% giáo viên chưa đạt chuẩn)</t>
  </si>
  <si>
    <t>Phụ lục 4</t>
  </si>
  <si>
    <t>TỔNG:</t>
  </si>
  <si>
    <t>Trường THCS-THPT Diên Hồng</t>
  </si>
  <si>
    <t>Trường THCS-THPT Thạnh An</t>
  </si>
  <si>
    <t>Trường Mầm non Thành phố</t>
  </si>
  <si>
    <t>ỦY BAN NHÂN DÂN</t>
  </si>
  <si>
    <t>ỦY BAN NHÂN DÂN THÀNH PHỐ HỒ CHÍ MINH</t>
  </si>
  <si>
    <t>Phòng Giáo dục và Đào tạo
Thành phố Thủ Đức</t>
  </si>
  <si>
    <t>Quận 2 (cũ)</t>
  </si>
  <si>
    <t>Quận 9 (cũ)</t>
  </si>
  <si>
    <t>Quận Thủ Đức (cũ)</t>
  </si>
  <si>
    <t>(Đính kèm Quyết định số               /QĐ-UBND ngày      tháng         năm 2021 của Ủy ban nhân dân Thành phố)</t>
  </si>
  <si>
    <t>(Đính kèm Quyết định số               /QĐ-UBND ngày      tháng        năm 2021 của Ủy ban nhân dân Thành phố)</t>
  </si>
  <si>
    <t>(Đính kèm Quyết định số                /QĐ-UBND ngày      tháng        năm 2021 của Ủy ban nhân dân Thành phố)</t>
  </si>
  <si>
    <t>TỔNG HỢP SỐ LƯỢNG GIÁO VIÊN MẦM NON THAM GIA NÂNG TRÌNH ĐỘ CHUẨN ĐƯỢC ĐÀO TẠO GIAI ĐOẠN 2020-2025</t>
  </si>
  <si>
    <t>TỔNG HỢP SỐ LƯỢNG GIÁO VIÊN TIỂU HỌC THAM GIA NÂNG TRÌNH ĐỘ CHUẨN ĐƯỢC ĐÀO TẠO GIAI ĐOẠN 2020-2025</t>
  </si>
  <si>
    <t>TỔNG HỢP SỐ LƯỢNG GIÁO VIÊN TRUNG HỌC CƠ SỞ THAM GIA NÂNG TRÌNH ĐỘ CHUẨN ĐƯỢC ĐÀO TẠO GIAI ĐOẠN 2020-2025</t>
  </si>
  <si>
    <t>TỔNG HỢP SỐ LƯỢNG GIÁO VIÊN MẦM NON, TIỂU HỌC, TRUNG HỌC CƠ SỞ THAM GIA NÂNG TRÌNH ĐỘ CHUẨN ĐƯỢC ĐÀO TẠO                                                 GIAI ĐOẠN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</si>
</sst>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11" fillId="2" borderId="0" xfId="0" applyFont="1" applyFill="1"/>
    <xf numFmtId="0" fontId="9" fillId="0" borderId="1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/>
    <xf numFmtId="0" fontId="1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254001</xdr:colOff>
      <xdr:row>2</xdr:row>
      <xdr:rowOff>0</xdr:rowOff>
    </xdr:from>
    <xdr:to>
      <xdr:col>24</xdr:col>
      <xdr:colOff>359834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922251" y="423333"/>
          <a:ext cx="18838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962341</xdr:colOff>
      <xdr:row>2</xdr:row>
      <xdr:rowOff>20110</xdr:rowOff>
    </xdr:from>
    <xdr:to>
      <xdr:col>1</xdr:col>
      <xdr:colOff>1746250</xdr:colOff>
      <xdr:row>2</xdr:row>
      <xdr:rowOff>21167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58674" y="443443"/>
          <a:ext cx="783909" cy="1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978213</xdr:colOff>
      <xdr:row>2</xdr:row>
      <xdr:rowOff>21167</xdr:rowOff>
    </xdr:from>
    <xdr:to>
      <xdr:col>1</xdr:col>
      <xdr:colOff>1788581</xdr:colOff>
      <xdr:row>2</xdr:row>
      <xdr:rowOff>21167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74546" y="444500"/>
          <a:ext cx="8103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226485</xdr:colOff>
      <xdr:row>1</xdr:row>
      <xdr:rowOff>201083</xdr:rowOff>
    </xdr:from>
    <xdr:to>
      <xdr:col>27</xdr:col>
      <xdr:colOff>232835</xdr:colOff>
      <xdr:row>1</xdr:row>
      <xdr:rowOff>201083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3339235" y="412750"/>
          <a:ext cx="19325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951757</xdr:colOff>
      <xdr:row>2</xdr:row>
      <xdr:rowOff>40217</xdr:rowOff>
    </xdr:from>
    <xdr:to>
      <xdr:col>1</xdr:col>
      <xdr:colOff>1820334</xdr:colOff>
      <xdr:row>2</xdr:row>
      <xdr:rowOff>42334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48090" y="463550"/>
          <a:ext cx="868577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240242</xdr:colOff>
      <xdr:row>2</xdr:row>
      <xdr:rowOff>10584</xdr:rowOff>
    </xdr:from>
    <xdr:to>
      <xdr:col>25</xdr:col>
      <xdr:colOff>169334</xdr:colOff>
      <xdr:row>2</xdr:row>
      <xdr:rowOff>10584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2612159" y="433917"/>
          <a:ext cx="190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200025</xdr:rowOff>
    </xdr:from>
    <xdr:to>
      <xdr:col>13</xdr:col>
      <xdr:colOff>542925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8439150" y="409575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1021607</xdr:colOff>
      <xdr:row>2</xdr:row>
      <xdr:rowOff>28575</xdr:rowOff>
    </xdr:from>
    <xdr:to>
      <xdr:col>1</xdr:col>
      <xdr:colOff>1752600</xdr:colOff>
      <xdr:row>2</xdr:row>
      <xdr:rowOff>28576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316882" y="447675"/>
          <a:ext cx="73099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90" zoomScaleNormal="90" workbookViewId="0">
      <selection activeCell="P13" sqref="P13"/>
    </sheetView>
  </sheetViews>
  <sheetFormatPr defaultColWidth="8.85546875" defaultRowHeight="15" x14ac:dyDescent="0.25"/>
  <cols>
    <col min="1" max="1" width="4.42578125" customWidth="1"/>
    <col min="2" max="2" width="27.42578125" customWidth="1"/>
    <col min="3" max="3" width="19.85546875" customWidth="1"/>
    <col min="4" max="4" width="8.85546875" customWidth="1"/>
    <col min="5" max="5" width="6.28515625" customWidth="1"/>
    <col min="6" max="6" width="8" customWidth="1"/>
    <col min="7" max="7" width="11.85546875" customWidth="1"/>
    <col min="8" max="8" width="6.42578125" customWidth="1"/>
    <col min="9" max="9" width="6.140625" customWidth="1"/>
    <col min="10" max="10" width="7" customWidth="1"/>
    <col min="11" max="11" width="6.140625" customWidth="1"/>
    <col min="12" max="12" width="6.7109375" customWidth="1"/>
    <col min="13" max="13" width="7.7109375" customWidth="1"/>
    <col min="14" max="14" width="7.85546875" customWidth="1"/>
    <col min="15" max="15" width="6.28515625" customWidth="1"/>
    <col min="16" max="16" width="7.42578125" customWidth="1"/>
    <col min="17" max="17" width="7.140625" customWidth="1"/>
    <col min="18" max="18" width="7.28515625" customWidth="1"/>
  </cols>
  <sheetData>
    <row r="1" spans="1:27" ht="16.5" x14ac:dyDescent="0.25">
      <c r="A1" s="80" t="s">
        <v>56</v>
      </c>
      <c r="B1" s="80"/>
      <c r="C1" s="80"/>
      <c r="D1" s="1"/>
      <c r="E1" s="1"/>
      <c r="F1" s="1"/>
      <c r="G1" s="1"/>
      <c r="H1" s="1"/>
      <c r="I1" s="3"/>
      <c r="J1" s="1"/>
      <c r="U1" s="80" t="s">
        <v>0</v>
      </c>
      <c r="V1" s="80"/>
      <c r="W1" s="80"/>
      <c r="X1" s="80"/>
      <c r="Y1" s="80"/>
      <c r="Z1" s="80"/>
    </row>
    <row r="2" spans="1:27" ht="16.5" x14ac:dyDescent="0.25">
      <c r="A2" s="80" t="s">
        <v>1</v>
      </c>
      <c r="B2" s="80"/>
      <c r="C2" s="80"/>
      <c r="D2" s="1"/>
      <c r="E2" s="1"/>
      <c r="F2" s="1"/>
      <c r="G2" s="1"/>
      <c r="H2" s="1"/>
      <c r="I2" s="3"/>
      <c r="J2" s="3"/>
      <c r="U2" s="81" t="s">
        <v>2</v>
      </c>
      <c r="V2" s="81"/>
      <c r="W2" s="81"/>
      <c r="X2" s="81"/>
      <c r="Y2" s="81"/>
      <c r="Z2" s="81"/>
      <c r="AA2" s="10"/>
    </row>
    <row r="3" spans="1:27" ht="16.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U3" s="3"/>
      <c r="V3" s="3"/>
      <c r="W3" s="4"/>
      <c r="X3" s="4"/>
      <c r="Y3" s="4"/>
      <c r="Z3" s="4"/>
      <c r="AA3" s="4"/>
    </row>
    <row r="4" spans="1:27" ht="16.5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U4" s="3"/>
      <c r="V4" s="3"/>
      <c r="W4" s="4"/>
      <c r="X4" s="4"/>
      <c r="Y4" s="4"/>
      <c r="Z4" s="81" t="s">
        <v>20</v>
      </c>
      <c r="AA4" s="81"/>
    </row>
    <row r="5" spans="1:27" ht="31.5" customHeight="1" x14ac:dyDescent="0.25">
      <c r="A5" s="82" t="s">
        <v>65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21" customHeight="1" x14ac:dyDescent="0.25">
      <c r="A6" s="83" t="s">
        <v>64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ht="16.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7" ht="48.75" customHeight="1" x14ac:dyDescent="0.25">
      <c r="A8" s="57" t="s">
        <v>3</v>
      </c>
      <c r="B8" s="74" t="s">
        <v>4</v>
      </c>
      <c r="C8" s="75"/>
      <c r="D8" s="60" t="s">
        <v>21</v>
      </c>
      <c r="E8" s="61"/>
      <c r="F8" s="62"/>
      <c r="G8" s="60" t="s">
        <v>41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1:27" ht="15.75" customHeight="1" x14ac:dyDescent="0.25">
      <c r="A9" s="57"/>
      <c r="B9" s="76"/>
      <c r="C9" s="77"/>
      <c r="D9" s="58" t="s">
        <v>16</v>
      </c>
      <c r="E9" s="59" t="s">
        <v>17</v>
      </c>
      <c r="F9" s="59"/>
      <c r="G9" s="58" t="s">
        <v>22</v>
      </c>
      <c r="H9" s="59" t="s">
        <v>17</v>
      </c>
      <c r="I9" s="59"/>
      <c r="J9" s="59" t="s">
        <v>23</v>
      </c>
      <c r="K9" s="59"/>
      <c r="L9" s="59"/>
      <c r="M9" s="59" t="s">
        <v>24</v>
      </c>
      <c r="N9" s="59"/>
      <c r="O9" s="59"/>
      <c r="P9" s="59" t="s">
        <v>25</v>
      </c>
      <c r="Q9" s="59"/>
      <c r="R9" s="59"/>
      <c r="S9" s="59" t="s">
        <v>26</v>
      </c>
      <c r="T9" s="59"/>
      <c r="U9" s="59"/>
      <c r="V9" s="59" t="s">
        <v>27</v>
      </c>
      <c r="W9" s="59"/>
      <c r="X9" s="59"/>
      <c r="Y9" s="59" t="s">
        <v>28</v>
      </c>
      <c r="Z9" s="59"/>
      <c r="AA9" s="59"/>
    </row>
    <row r="10" spans="1:27" ht="15.75" customHeight="1" x14ac:dyDescent="0.25">
      <c r="A10" s="57"/>
      <c r="B10" s="76"/>
      <c r="C10" s="77"/>
      <c r="D10" s="58"/>
      <c r="E10" s="59" t="s">
        <v>18</v>
      </c>
      <c r="F10" s="59" t="s">
        <v>19</v>
      </c>
      <c r="G10" s="58"/>
      <c r="H10" s="59" t="s">
        <v>18</v>
      </c>
      <c r="I10" s="59" t="s">
        <v>19</v>
      </c>
      <c r="J10" s="58" t="s">
        <v>16</v>
      </c>
      <c r="K10" s="59" t="s">
        <v>17</v>
      </c>
      <c r="L10" s="59"/>
      <c r="M10" s="58" t="s">
        <v>16</v>
      </c>
      <c r="N10" s="59" t="s">
        <v>17</v>
      </c>
      <c r="O10" s="59"/>
      <c r="P10" s="58" t="s">
        <v>16</v>
      </c>
      <c r="Q10" s="59" t="s">
        <v>17</v>
      </c>
      <c r="R10" s="59"/>
      <c r="S10" s="58" t="s">
        <v>16</v>
      </c>
      <c r="T10" s="59" t="s">
        <v>17</v>
      </c>
      <c r="U10" s="59"/>
      <c r="V10" s="58" t="s">
        <v>16</v>
      </c>
      <c r="W10" s="59" t="s">
        <v>17</v>
      </c>
      <c r="X10" s="59"/>
      <c r="Y10" s="58" t="s">
        <v>16</v>
      </c>
      <c r="Z10" s="59" t="s">
        <v>17</v>
      </c>
      <c r="AA10" s="59"/>
    </row>
    <row r="11" spans="1:27" ht="16.5" customHeight="1" x14ac:dyDescent="0.25">
      <c r="A11" s="57"/>
      <c r="B11" s="78"/>
      <c r="C11" s="79"/>
      <c r="D11" s="58"/>
      <c r="E11" s="59"/>
      <c r="F11" s="59"/>
      <c r="G11" s="58"/>
      <c r="H11" s="59"/>
      <c r="I11" s="59"/>
      <c r="J11" s="58"/>
      <c r="K11" s="5" t="s">
        <v>18</v>
      </c>
      <c r="L11" s="5" t="s">
        <v>19</v>
      </c>
      <c r="M11" s="58"/>
      <c r="N11" s="5" t="s">
        <v>18</v>
      </c>
      <c r="O11" s="5" t="s">
        <v>19</v>
      </c>
      <c r="P11" s="58"/>
      <c r="Q11" s="5" t="s">
        <v>18</v>
      </c>
      <c r="R11" s="5" t="s">
        <v>19</v>
      </c>
      <c r="S11" s="58"/>
      <c r="T11" s="11" t="s">
        <v>18</v>
      </c>
      <c r="U11" s="11" t="s">
        <v>19</v>
      </c>
      <c r="V11" s="58"/>
      <c r="W11" s="11" t="s">
        <v>18</v>
      </c>
      <c r="X11" s="11" t="s">
        <v>19</v>
      </c>
      <c r="Y11" s="58"/>
      <c r="Z11" s="11" t="s">
        <v>18</v>
      </c>
      <c r="AA11" s="11" t="s">
        <v>19</v>
      </c>
    </row>
    <row r="12" spans="1:27" s="42" customFormat="1" ht="16.5" customHeight="1" x14ac:dyDescent="0.25">
      <c r="A12" s="6">
        <v>1</v>
      </c>
      <c r="B12" s="53" t="s">
        <v>30</v>
      </c>
      <c r="C12" s="54"/>
      <c r="D12" s="6">
        <f t="shared" ref="D12:D36" si="0">E12+F12</f>
        <v>12</v>
      </c>
      <c r="E12" s="6">
        <v>0</v>
      </c>
      <c r="F12" s="6">
        <v>12</v>
      </c>
      <c r="G12" s="6">
        <f t="shared" ref="G12:G36" si="1">J12+M12+P12+S12+V12+Y12</f>
        <v>12</v>
      </c>
      <c r="H12" s="16">
        <f t="shared" ref="H12:H36" si="2">K12+N12+Q12+T12+W12+Z12</f>
        <v>0</v>
      </c>
      <c r="I12" s="16">
        <f>L12+O12+R12+U12+X12+AA12</f>
        <v>12</v>
      </c>
      <c r="J12" s="6">
        <f t="shared" ref="J12:J36" si="3">K12+L12</f>
        <v>0</v>
      </c>
      <c r="K12" s="41">
        <v>0</v>
      </c>
      <c r="L12" s="41">
        <v>0</v>
      </c>
      <c r="M12" s="6">
        <f t="shared" ref="M12:M36" si="4">N12+O12</f>
        <v>12</v>
      </c>
      <c r="N12" s="16">
        <v>0</v>
      </c>
      <c r="O12" s="16">
        <v>12</v>
      </c>
      <c r="P12" s="16">
        <f t="shared" ref="P12:P36" si="5">Q12+R12</f>
        <v>0</v>
      </c>
      <c r="Q12" s="16">
        <v>0</v>
      </c>
      <c r="R12" s="16">
        <v>0</v>
      </c>
      <c r="S12" s="16">
        <f t="shared" ref="S12:S36" si="6">T12+U12</f>
        <v>0</v>
      </c>
      <c r="T12" s="41">
        <v>0</v>
      </c>
      <c r="U12" s="41">
        <v>0</v>
      </c>
      <c r="V12" s="16">
        <f t="shared" ref="V12:V36" si="7">W12+X12</f>
        <v>0</v>
      </c>
      <c r="W12" s="16">
        <v>0</v>
      </c>
      <c r="X12" s="16">
        <v>0</v>
      </c>
      <c r="Y12" s="16">
        <f t="shared" ref="Y12:Y36" si="8">Z12+AA12</f>
        <v>0</v>
      </c>
      <c r="Z12" s="16">
        <v>0</v>
      </c>
      <c r="AA12" s="16">
        <v>0</v>
      </c>
    </row>
    <row r="13" spans="1:27" s="31" customFormat="1" ht="16.5" customHeight="1" x14ac:dyDescent="0.25">
      <c r="A13" s="36">
        <v>2</v>
      </c>
      <c r="B13" s="53" t="s">
        <v>31</v>
      </c>
      <c r="C13" s="54"/>
      <c r="D13" s="36">
        <f t="shared" si="0"/>
        <v>127</v>
      </c>
      <c r="E13" s="36">
        <v>0</v>
      </c>
      <c r="F13" s="36">
        <v>127</v>
      </c>
      <c r="G13" s="36">
        <f t="shared" si="1"/>
        <v>101</v>
      </c>
      <c r="H13" s="38">
        <f t="shared" si="2"/>
        <v>0</v>
      </c>
      <c r="I13" s="38">
        <f t="shared" ref="I13:I14" si="9">L13+O13+R13+U13+X13+AA13</f>
        <v>101</v>
      </c>
      <c r="J13" s="36">
        <f t="shared" si="3"/>
        <v>1</v>
      </c>
      <c r="K13" s="38">
        <v>0</v>
      </c>
      <c r="L13" s="38">
        <v>1</v>
      </c>
      <c r="M13" s="36">
        <f t="shared" si="4"/>
        <v>32</v>
      </c>
      <c r="N13" s="38">
        <v>0</v>
      </c>
      <c r="O13" s="38">
        <v>32</v>
      </c>
      <c r="P13" s="38">
        <f t="shared" si="5"/>
        <v>32</v>
      </c>
      <c r="Q13" s="38">
        <v>0</v>
      </c>
      <c r="R13" s="38">
        <v>32</v>
      </c>
      <c r="S13" s="38">
        <f t="shared" si="6"/>
        <v>36</v>
      </c>
      <c r="T13" s="38">
        <v>0</v>
      </c>
      <c r="U13" s="38">
        <v>36</v>
      </c>
      <c r="V13" s="38">
        <f t="shared" si="7"/>
        <v>0</v>
      </c>
      <c r="W13" s="38">
        <v>0</v>
      </c>
      <c r="X13" s="38">
        <v>0</v>
      </c>
      <c r="Y13" s="38">
        <f t="shared" si="8"/>
        <v>0</v>
      </c>
      <c r="Z13" s="38">
        <v>0</v>
      </c>
      <c r="AA13" s="38">
        <v>0</v>
      </c>
    </row>
    <row r="14" spans="1:27" s="22" customFormat="1" ht="16.5" customHeight="1" x14ac:dyDescent="0.25">
      <c r="A14" s="6">
        <v>3</v>
      </c>
      <c r="B14" s="53" t="s">
        <v>32</v>
      </c>
      <c r="C14" s="54"/>
      <c r="D14" s="21">
        <f t="shared" si="0"/>
        <v>100</v>
      </c>
      <c r="E14" s="21">
        <v>0</v>
      </c>
      <c r="F14" s="21">
        <v>100</v>
      </c>
      <c r="G14" s="21">
        <f t="shared" si="1"/>
        <v>97</v>
      </c>
      <c r="H14" s="29">
        <f t="shared" si="2"/>
        <v>0</v>
      </c>
      <c r="I14" s="29">
        <f t="shared" si="9"/>
        <v>97</v>
      </c>
      <c r="J14" s="21">
        <f t="shared" si="3"/>
        <v>76</v>
      </c>
      <c r="K14" s="29">
        <v>0</v>
      </c>
      <c r="L14" s="29">
        <v>76</v>
      </c>
      <c r="M14" s="21">
        <f t="shared" si="4"/>
        <v>10</v>
      </c>
      <c r="N14" s="29">
        <v>0</v>
      </c>
      <c r="O14" s="29">
        <v>10</v>
      </c>
      <c r="P14" s="29">
        <f t="shared" si="5"/>
        <v>8</v>
      </c>
      <c r="Q14" s="29">
        <v>0</v>
      </c>
      <c r="R14" s="29">
        <v>8</v>
      </c>
      <c r="S14" s="29">
        <f t="shared" si="6"/>
        <v>1</v>
      </c>
      <c r="T14" s="29">
        <v>0</v>
      </c>
      <c r="U14" s="29">
        <v>1</v>
      </c>
      <c r="V14" s="29">
        <f t="shared" si="7"/>
        <v>1</v>
      </c>
      <c r="W14" s="29">
        <v>0</v>
      </c>
      <c r="X14" s="29">
        <v>1</v>
      </c>
      <c r="Y14" s="29">
        <f t="shared" si="8"/>
        <v>1</v>
      </c>
      <c r="Z14" s="29">
        <v>0</v>
      </c>
      <c r="AA14" s="29">
        <v>1</v>
      </c>
    </row>
    <row r="15" spans="1:27" s="22" customFormat="1" ht="16.5" customHeight="1" x14ac:dyDescent="0.25">
      <c r="A15" s="36">
        <v>4</v>
      </c>
      <c r="B15" s="53" t="s">
        <v>33</v>
      </c>
      <c r="C15" s="54"/>
      <c r="D15" s="21">
        <f t="shared" si="0"/>
        <v>34</v>
      </c>
      <c r="E15" s="21">
        <v>1</v>
      </c>
      <c r="F15" s="21">
        <v>33</v>
      </c>
      <c r="G15" s="21">
        <f>J15+M15+P15+S15+V15+Y15</f>
        <v>5</v>
      </c>
      <c r="H15" s="29">
        <f>K15+N15+Q15+T15+W15+Z15</f>
        <v>0</v>
      </c>
      <c r="I15" s="29">
        <v>5</v>
      </c>
      <c r="J15" s="21">
        <f t="shared" si="3"/>
        <v>5</v>
      </c>
      <c r="K15" s="29">
        <v>0</v>
      </c>
      <c r="L15" s="29">
        <v>5</v>
      </c>
      <c r="M15" s="21">
        <f t="shared" si="4"/>
        <v>0</v>
      </c>
      <c r="N15" s="29">
        <v>0</v>
      </c>
      <c r="O15" s="29">
        <v>0</v>
      </c>
      <c r="P15" s="29">
        <f t="shared" si="5"/>
        <v>0</v>
      </c>
      <c r="Q15" s="29">
        <v>0</v>
      </c>
      <c r="R15" s="29">
        <v>0</v>
      </c>
      <c r="S15" s="29">
        <f t="shared" si="6"/>
        <v>0</v>
      </c>
      <c r="T15" s="29">
        <v>0</v>
      </c>
      <c r="U15" s="29">
        <v>0</v>
      </c>
      <c r="V15" s="29">
        <f t="shared" si="7"/>
        <v>0</v>
      </c>
      <c r="W15" s="29">
        <v>0</v>
      </c>
      <c r="X15" s="29">
        <v>0</v>
      </c>
      <c r="Y15" s="29">
        <f t="shared" si="8"/>
        <v>0</v>
      </c>
      <c r="Z15" s="29">
        <v>0</v>
      </c>
      <c r="AA15" s="29">
        <v>0</v>
      </c>
    </row>
    <row r="16" spans="1:27" s="22" customFormat="1" ht="16.5" customHeight="1" x14ac:dyDescent="0.25">
      <c r="A16" s="6">
        <v>5</v>
      </c>
      <c r="B16" s="53" t="s">
        <v>34</v>
      </c>
      <c r="C16" s="54"/>
      <c r="D16" s="21">
        <f t="shared" si="0"/>
        <v>212</v>
      </c>
      <c r="E16" s="21">
        <v>0</v>
      </c>
      <c r="F16" s="21">
        <v>212</v>
      </c>
      <c r="G16" s="21">
        <f t="shared" si="1"/>
        <v>74</v>
      </c>
      <c r="H16" s="29">
        <f t="shared" si="2"/>
        <v>0</v>
      </c>
      <c r="I16" s="29">
        <f t="shared" ref="I16:I36" si="10">L16+O16+R16+U16+X16+AA16</f>
        <v>74</v>
      </c>
      <c r="J16" s="21">
        <f t="shared" si="3"/>
        <v>74</v>
      </c>
      <c r="K16" s="29">
        <v>0</v>
      </c>
      <c r="L16" s="29">
        <v>74</v>
      </c>
      <c r="M16" s="21">
        <f t="shared" si="4"/>
        <v>0</v>
      </c>
      <c r="N16" s="29">
        <v>0</v>
      </c>
      <c r="O16" s="29">
        <v>0</v>
      </c>
      <c r="P16" s="29">
        <f t="shared" si="5"/>
        <v>0</v>
      </c>
      <c r="Q16" s="29">
        <v>0</v>
      </c>
      <c r="R16" s="29">
        <v>0</v>
      </c>
      <c r="S16" s="29">
        <f t="shared" si="6"/>
        <v>0</v>
      </c>
      <c r="T16" s="29">
        <v>0</v>
      </c>
      <c r="U16" s="29">
        <v>0</v>
      </c>
      <c r="V16" s="29">
        <f t="shared" si="7"/>
        <v>0</v>
      </c>
      <c r="W16" s="29">
        <v>0</v>
      </c>
      <c r="X16" s="29">
        <v>0</v>
      </c>
      <c r="Y16" s="29">
        <f t="shared" si="8"/>
        <v>0</v>
      </c>
      <c r="Z16" s="29">
        <v>0</v>
      </c>
      <c r="AA16" s="29">
        <v>0</v>
      </c>
    </row>
    <row r="17" spans="1:27" s="39" customFormat="1" ht="16.5" customHeight="1" x14ac:dyDescent="0.25">
      <c r="A17" s="36">
        <v>6</v>
      </c>
      <c r="B17" s="53" t="s">
        <v>35</v>
      </c>
      <c r="C17" s="54"/>
      <c r="D17" s="21">
        <f t="shared" si="0"/>
        <v>60</v>
      </c>
      <c r="E17" s="21">
        <v>0</v>
      </c>
      <c r="F17" s="21">
        <v>60</v>
      </c>
      <c r="G17" s="21">
        <f t="shared" si="1"/>
        <v>60</v>
      </c>
      <c r="H17" s="29">
        <f t="shared" si="2"/>
        <v>0</v>
      </c>
      <c r="I17" s="29">
        <f t="shared" si="10"/>
        <v>60</v>
      </c>
      <c r="J17" s="21">
        <f t="shared" si="3"/>
        <v>38</v>
      </c>
      <c r="K17" s="29">
        <v>0</v>
      </c>
      <c r="L17" s="29">
        <v>38</v>
      </c>
      <c r="M17" s="21">
        <f t="shared" si="4"/>
        <v>19</v>
      </c>
      <c r="N17" s="29">
        <v>0</v>
      </c>
      <c r="O17" s="29">
        <v>19</v>
      </c>
      <c r="P17" s="29">
        <f t="shared" si="5"/>
        <v>3</v>
      </c>
      <c r="Q17" s="29">
        <v>0</v>
      </c>
      <c r="R17" s="29">
        <v>3</v>
      </c>
      <c r="S17" s="29">
        <f t="shared" si="6"/>
        <v>0</v>
      </c>
      <c r="T17" s="29">
        <v>0</v>
      </c>
      <c r="U17" s="29">
        <v>0</v>
      </c>
      <c r="V17" s="29">
        <f t="shared" si="7"/>
        <v>0</v>
      </c>
      <c r="W17" s="29">
        <v>0</v>
      </c>
      <c r="X17" s="29">
        <v>0</v>
      </c>
      <c r="Y17" s="29">
        <f t="shared" si="8"/>
        <v>0</v>
      </c>
      <c r="Z17" s="29">
        <v>0</v>
      </c>
      <c r="AA17" s="29">
        <v>0</v>
      </c>
    </row>
    <row r="18" spans="1:27" s="22" customFormat="1" ht="16.5" customHeight="1" x14ac:dyDescent="0.25">
      <c r="A18" s="6">
        <v>7</v>
      </c>
      <c r="B18" s="53" t="s">
        <v>36</v>
      </c>
      <c r="C18" s="54"/>
      <c r="D18" s="21">
        <f t="shared" si="0"/>
        <v>309</v>
      </c>
      <c r="E18" s="21">
        <v>0</v>
      </c>
      <c r="F18" s="21">
        <v>309</v>
      </c>
      <c r="G18" s="21">
        <f t="shared" si="1"/>
        <v>65</v>
      </c>
      <c r="H18" s="29">
        <f t="shared" si="2"/>
        <v>0</v>
      </c>
      <c r="I18" s="29">
        <f t="shared" si="10"/>
        <v>65</v>
      </c>
      <c r="J18" s="21">
        <f t="shared" si="3"/>
        <v>9</v>
      </c>
      <c r="K18" s="29">
        <v>0</v>
      </c>
      <c r="L18" s="29">
        <v>9</v>
      </c>
      <c r="M18" s="21">
        <f t="shared" si="4"/>
        <v>29</v>
      </c>
      <c r="N18" s="29">
        <v>0</v>
      </c>
      <c r="O18" s="29">
        <v>29</v>
      </c>
      <c r="P18" s="29">
        <f t="shared" si="5"/>
        <v>6</v>
      </c>
      <c r="Q18" s="29">
        <v>0</v>
      </c>
      <c r="R18" s="29">
        <v>6</v>
      </c>
      <c r="S18" s="29">
        <f t="shared" si="6"/>
        <v>6</v>
      </c>
      <c r="T18" s="29">
        <v>0</v>
      </c>
      <c r="U18" s="29">
        <v>6</v>
      </c>
      <c r="V18" s="29">
        <f t="shared" si="7"/>
        <v>7</v>
      </c>
      <c r="W18" s="29">
        <v>0</v>
      </c>
      <c r="X18" s="29">
        <v>7</v>
      </c>
      <c r="Y18" s="29">
        <f t="shared" si="8"/>
        <v>8</v>
      </c>
      <c r="Z18" s="29">
        <v>0</v>
      </c>
      <c r="AA18" s="29">
        <v>8</v>
      </c>
    </row>
    <row r="19" spans="1:27" s="22" customFormat="1" ht="16.5" customHeight="1" x14ac:dyDescent="0.25">
      <c r="A19" s="36">
        <v>8</v>
      </c>
      <c r="B19" s="53" t="s">
        <v>37</v>
      </c>
      <c r="C19" s="54"/>
      <c r="D19" s="21">
        <f>E19+F19</f>
        <v>8</v>
      </c>
      <c r="E19" s="21">
        <v>0</v>
      </c>
      <c r="F19" s="21">
        <v>8</v>
      </c>
      <c r="G19" s="21">
        <f>J19+M19+P19+S19+V19+Y19</f>
        <v>8</v>
      </c>
      <c r="H19" s="29">
        <f>K19+N19+Q19+T19+W19+Z19</f>
        <v>0</v>
      </c>
      <c r="I19" s="29">
        <f t="shared" si="10"/>
        <v>8</v>
      </c>
      <c r="J19" s="21">
        <f>K19+L19</f>
        <v>8</v>
      </c>
      <c r="K19" s="21">
        <v>0</v>
      </c>
      <c r="L19" s="21">
        <v>8</v>
      </c>
      <c r="M19" s="21">
        <f>N19+O19</f>
        <v>0</v>
      </c>
      <c r="N19" s="21">
        <v>0</v>
      </c>
      <c r="O19" s="21">
        <v>0</v>
      </c>
      <c r="P19" s="29">
        <f t="shared" si="5"/>
        <v>0</v>
      </c>
      <c r="Q19" s="21">
        <v>0</v>
      </c>
      <c r="R19" s="21">
        <v>0</v>
      </c>
      <c r="S19" s="29">
        <f t="shared" si="6"/>
        <v>0</v>
      </c>
      <c r="T19" s="21">
        <v>0</v>
      </c>
      <c r="U19" s="21">
        <v>0</v>
      </c>
      <c r="V19" s="29">
        <f t="shared" si="7"/>
        <v>0</v>
      </c>
      <c r="W19" s="21">
        <v>0</v>
      </c>
      <c r="X19" s="21">
        <v>0</v>
      </c>
      <c r="Y19" s="29">
        <f t="shared" si="8"/>
        <v>0</v>
      </c>
      <c r="Z19" s="21">
        <v>0</v>
      </c>
      <c r="AA19" s="21">
        <v>0</v>
      </c>
    </row>
    <row r="20" spans="1:27" s="22" customFormat="1" ht="16.5" customHeight="1" x14ac:dyDescent="0.25">
      <c r="A20" s="6">
        <v>9</v>
      </c>
      <c r="B20" s="53" t="s">
        <v>38</v>
      </c>
      <c r="C20" s="54"/>
      <c r="D20" s="21">
        <f t="shared" si="0"/>
        <v>0</v>
      </c>
      <c r="E20" s="21">
        <v>0</v>
      </c>
      <c r="F20" s="21">
        <v>0</v>
      </c>
      <c r="G20" s="21">
        <f t="shared" si="1"/>
        <v>0</v>
      </c>
      <c r="H20" s="29">
        <f t="shared" si="2"/>
        <v>0</v>
      </c>
      <c r="I20" s="29">
        <f>L20+O20+R20+U20+X20+AA20</f>
        <v>0</v>
      </c>
      <c r="J20" s="21">
        <f t="shared" si="3"/>
        <v>0</v>
      </c>
      <c r="K20" s="29">
        <v>0</v>
      </c>
      <c r="L20" s="29">
        <v>0</v>
      </c>
      <c r="M20" s="21">
        <f t="shared" si="4"/>
        <v>0</v>
      </c>
      <c r="N20" s="29">
        <v>0</v>
      </c>
      <c r="O20" s="29">
        <v>0</v>
      </c>
      <c r="P20" s="29">
        <f t="shared" si="5"/>
        <v>0</v>
      </c>
      <c r="Q20" s="29">
        <v>0</v>
      </c>
      <c r="R20" s="29">
        <v>0</v>
      </c>
      <c r="S20" s="29">
        <f t="shared" si="6"/>
        <v>0</v>
      </c>
      <c r="T20" s="29">
        <v>0</v>
      </c>
      <c r="U20" s="29">
        <v>0</v>
      </c>
      <c r="V20" s="29">
        <f t="shared" si="7"/>
        <v>0</v>
      </c>
      <c r="W20" s="29">
        <v>0</v>
      </c>
      <c r="X20" s="29">
        <v>0</v>
      </c>
      <c r="Y20" s="29">
        <f t="shared" si="8"/>
        <v>0</v>
      </c>
      <c r="Z20" s="29">
        <v>0</v>
      </c>
      <c r="AA20" s="29">
        <v>0</v>
      </c>
    </row>
    <row r="21" spans="1:27" s="22" customFormat="1" ht="16.5" customHeight="1" x14ac:dyDescent="0.25">
      <c r="A21" s="36">
        <v>10</v>
      </c>
      <c r="B21" s="53" t="s">
        <v>39</v>
      </c>
      <c r="C21" s="54"/>
      <c r="D21" s="21">
        <f t="shared" si="0"/>
        <v>48</v>
      </c>
      <c r="E21" s="21">
        <v>0</v>
      </c>
      <c r="F21" s="21">
        <v>48</v>
      </c>
      <c r="G21" s="21">
        <f t="shared" si="1"/>
        <v>2</v>
      </c>
      <c r="H21" s="29">
        <f>K21+N21+Q21+T21+W21+Z21</f>
        <v>0</v>
      </c>
      <c r="I21" s="29">
        <f>L21+O21+R21+U21+X21+AA21</f>
        <v>2</v>
      </c>
      <c r="J21" s="21">
        <f t="shared" si="3"/>
        <v>2</v>
      </c>
      <c r="K21" s="29">
        <v>0</v>
      </c>
      <c r="L21" s="29">
        <v>2</v>
      </c>
      <c r="M21" s="21">
        <f t="shared" si="4"/>
        <v>0</v>
      </c>
      <c r="N21" s="29">
        <v>0</v>
      </c>
      <c r="O21" s="29">
        <v>0</v>
      </c>
      <c r="P21" s="29">
        <f t="shared" si="5"/>
        <v>0</v>
      </c>
      <c r="Q21" s="29">
        <v>0</v>
      </c>
      <c r="R21" s="29">
        <v>0</v>
      </c>
      <c r="S21" s="29">
        <f t="shared" si="6"/>
        <v>0</v>
      </c>
      <c r="T21" s="29">
        <v>0</v>
      </c>
      <c r="U21" s="29">
        <v>0</v>
      </c>
      <c r="V21" s="29">
        <f t="shared" si="7"/>
        <v>0</v>
      </c>
      <c r="W21" s="29">
        <v>0</v>
      </c>
      <c r="X21" s="29">
        <v>0</v>
      </c>
      <c r="Y21" s="29">
        <f t="shared" si="8"/>
        <v>0</v>
      </c>
      <c r="Z21" s="29">
        <v>0</v>
      </c>
      <c r="AA21" s="29">
        <v>0</v>
      </c>
    </row>
    <row r="22" spans="1:27" s="22" customFormat="1" ht="16.5" customHeight="1" x14ac:dyDescent="0.25">
      <c r="A22" s="6">
        <v>11</v>
      </c>
      <c r="B22" s="51" t="s">
        <v>5</v>
      </c>
      <c r="C22" s="52"/>
      <c r="D22" s="21">
        <f t="shared" si="0"/>
        <v>34</v>
      </c>
      <c r="E22" s="27">
        <v>0</v>
      </c>
      <c r="F22" s="27">
        <v>34</v>
      </c>
      <c r="G22" s="21">
        <f t="shared" si="1"/>
        <v>27</v>
      </c>
      <c r="H22" s="29">
        <f t="shared" si="2"/>
        <v>0</v>
      </c>
      <c r="I22" s="29">
        <f t="shared" si="10"/>
        <v>27</v>
      </c>
      <c r="J22" s="21">
        <f t="shared" si="3"/>
        <v>1</v>
      </c>
      <c r="K22" s="29">
        <v>0</v>
      </c>
      <c r="L22" s="29">
        <v>1</v>
      </c>
      <c r="M22" s="21">
        <f t="shared" si="4"/>
        <v>2</v>
      </c>
      <c r="N22" s="29">
        <v>0</v>
      </c>
      <c r="O22" s="29">
        <v>2</v>
      </c>
      <c r="P22" s="29">
        <f t="shared" si="5"/>
        <v>7</v>
      </c>
      <c r="Q22" s="29">
        <v>0</v>
      </c>
      <c r="R22" s="29">
        <v>7</v>
      </c>
      <c r="S22" s="29">
        <f t="shared" si="6"/>
        <v>8</v>
      </c>
      <c r="T22" s="29">
        <v>0</v>
      </c>
      <c r="U22" s="29">
        <v>8</v>
      </c>
      <c r="V22" s="29">
        <f t="shared" si="7"/>
        <v>5</v>
      </c>
      <c r="W22" s="29">
        <v>0</v>
      </c>
      <c r="X22" s="29">
        <v>5</v>
      </c>
      <c r="Y22" s="29">
        <f t="shared" si="8"/>
        <v>4</v>
      </c>
      <c r="Z22" s="29">
        <v>0</v>
      </c>
      <c r="AA22" s="29">
        <v>4</v>
      </c>
    </row>
    <row r="23" spans="1:27" s="22" customFormat="1" ht="16.5" customHeight="1" x14ac:dyDescent="0.25">
      <c r="A23" s="36">
        <v>12</v>
      </c>
      <c r="B23" s="51" t="s">
        <v>6</v>
      </c>
      <c r="C23" s="52"/>
      <c r="D23" s="21">
        <f t="shared" si="0"/>
        <v>6</v>
      </c>
      <c r="E23" s="27">
        <v>0</v>
      </c>
      <c r="F23" s="27">
        <v>6</v>
      </c>
      <c r="G23" s="21">
        <f t="shared" si="1"/>
        <v>6</v>
      </c>
      <c r="H23" s="29">
        <f t="shared" si="2"/>
        <v>0</v>
      </c>
      <c r="I23" s="29">
        <f t="shared" si="10"/>
        <v>6</v>
      </c>
      <c r="J23" s="21">
        <f t="shared" si="3"/>
        <v>6</v>
      </c>
      <c r="K23" s="29">
        <v>0</v>
      </c>
      <c r="L23" s="29">
        <v>6</v>
      </c>
      <c r="M23" s="21">
        <f t="shared" si="4"/>
        <v>0</v>
      </c>
      <c r="N23" s="29">
        <v>0</v>
      </c>
      <c r="O23" s="29">
        <v>0</v>
      </c>
      <c r="P23" s="29">
        <f t="shared" si="5"/>
        <v>0</v>
      </c>
      <c r="Q23" s="29">
        <v>0</v>
      </c>
      <c r="R23" s="29">
        <v>0</v>
      </c>
      <c r="S23" s="29">
        <f t="shared" si="6"/>
        <v>0</v>
      </c>
      <c r="T23" s="29">
        <v>0</v>
      </c>
      <c r="U23" s="29">
        <v>0</v>
      </c>
      <c r="V23" s="29">
        <f t="shared" si="7"/>
        <v>0</v>
      </c>
      <c r="W23" s="29">
        <v>0</v>
      </c>
      <c r="X23" s="29">
        <v>0</v>
      </c>
      <c r="Y23" s="29">
        <f t="shared" si="8"/>
        <v>0</v>
      </c>
      <c r="Z23" s="29">
        <v>0</v>
      </c>
      <c r="AA23" s="29">
        <v>0</v>
      </c>
    </row>
    <row r="24" spans="1:27" s="31" customFormat="1" ht="16.5" customHeight="1" x14ac:dyDescent="0.25">
      <c r="A24" s="6">
        <v>13</v>
      </c>
      <c r="B24" s="51" t="s">
        <v>7</v>
      </c>
      <c r="C24" s="52"/>
      <c r="D24" s="36">
        <f t="shared" si="0"/>
        <v>82</v>
      </c>
      <c r="E24" s="37">
        <v>0</v>
      </c>
      <c r="F24" s="37">
        <v>82</v>
      </c>
      <c r="G24" s="36">
        <f t="shared" si="1"/>
        <v>82</v>
      </c>
      <c r="H24" s="38">
        <f t="shared" si="2"/>
        <v>0</v>
      </c>
      <c r="I24" s="38">
        <f>L24+O24+R24+U24+X24+AA24</f>
        <v>82</v>
      </c>
      <c r="J24" s="36">
        <f t="shared" si="3"/>
        <v>50</v>
      </c>
      <c r="K24" s="38">
        <v>0</v>
      </c>
      <c r="L24" s="38">
        <v>50</v>
      </c>
      <c r="M24" s="36">
        <f t="shared" si="4"/>
        <v>8</v>
      </c>
      <c r="N24" s="38">
        <v>0</v>
      </c>
      <c r="O24" s="38">
        <v>8</v>
      </c>
      <c r="P24" s="38">
        <f t="shared" si="5"/>
        <v>9</v>
      </c>
      <c r="Q24" s="38">
        <v>0</v>
      </c>
      <c r="R24" s="38">
        <v>9</v>
      </c>
      <c r="S24" s="38">
        <f t="shared" si="6"/>
        <v>5</v>
      </c>
      <c r="T24" s="38">
        <v>0</v>
      </c>
      <c r="U24" s="38">
        <v>5</v>
      </c>
      <c r="V24" s="38">
        <f t="shared" si="7"/>
        <v>5</v>
      </c>
      <c r="W24" s="38">
        <v>0</v>
      </c>
      <c r="X24" s="38">
        <v>5</v>
      </c>
      <c r="Y24" s="38">
        <f t="shared" si="8"/>
        <v>5</v>
      </c>
      <c r="Z24" s="38">
        <v>0</v>
      </c>
      <c r="AA24" s="38">
        <v>5</v>
      </c>
    </row>
    <row r="25" spans="1:27" s="31" customFormat="1" ht="16.5" customHeight="1" x14ac:dyDescent="0.25">
      <c r="A25" s="36">
        <v>14</v>
      </c>
      <c r="B25" s="51" t="s">
        <v>8</v>
      </c>
      <c r="C25" s="52"/>
      <c r="D25" s="36">
        <f t="shared" si="0"/>
        <v>80</v>
      </c>
      <c r="E25" s="37">
        <v>0</v>
      </c>
      <c r="F25" s="37">
        <v>80</v>
      </c>
      <c r="G25" s="36">
        <f t="shared" si="1"/>
        <v>65</v>
      </c>
      <c r="H25" s="38">
        <f t="shared" si="2"/>
        <v>0</v>
      </c>
      <c r="I25" s="38">
        <f>L25+O25+R25+U25+X25+AA25</f>
        <v>65</v>
      </c>
      <c r="J25" s="36">
        <f t="shared" si="3"/>
        <v>50</v>
      </c>
      <c r="K25" s="38">
        <v>0</v>
      </c>
      <c r="L25" s="38">
        <v>50</v>
      </c>
      <c r="M25" s="36">
        <f t="shared" si="4"/>
        <v>9</v>
      </c>
      <c r="N25" s="38">
        <v>0</v>
      </c>
      <c r="O25" s="38">
        <v>9</v>
      </c>
      <c r="P25" s="38">
        <f t="shared" si="5"/>
        <v>3</v>
      </c>
      <c r="Q25" s="38">
        <v>0</v>
      </c>
      <c r="R25" s="38">
        <v>3</v>
      </c>
      <c r="S25" s="38">
        <f t="shared" si="6"/>
        <v>2</v>
      </c>
      <c r="T25" s="38">
        <v>0</v>
      </c>
      <c r="U25" s="38">
        <v>2</v>
      </c>
      <c r="V25" s="38">
        <f t="shared" si="7"/>
        <v>1</v>
      </c>
      <c r="W25" s="38">
        <v>0</v>
      </c>
      <c r="X25" s="38">
        <v>1</v>
      </c>
      <c r="Y25" s="38">
        <f t="shared" si="8"/>
        <v>0</v>
      </c>
      <c r="Z25" s="38">
        <v>0</v>
      </c>
      <c r="AA25" s="38">
        <v>0</v>
      </c>
    </row>
    <row r="26" spans="1:27" s="22" customFormat="1" ht="16.5" customHeight="1" x14ac:dyDescent="0.25">
      <c r="A26" s="6">
        <v>15</v>
      </c>
      <c r="B26" s="51" t="s">
        <v>9</v>
      </c>
      <c r="C26" s="52"/>
      <c r="D26" s="21">
        <f t="shared" si="0"/>
        <v>466</v>
      </c>
      <c r="E26" s="27">
        <v>0</v>
      </c>
      <c r="F26" s="27">
        <v>466</v>
      </c>
      <c r="G26" s="21">
        <f>J26+M26+P26+S26+V26+Y26</f>
        <v>466</v>
      </c>
      <c r="H26" s="29">
        <f t="shared" si="2"/>
        <v>0</v>
      </c>
      <c r="I26" s="29">
        <f t="shared" si="10"/>
        <v>466</v>
      </c>
      <c r="J26" s="21">
        <f t="shared" si="3"/>
        <v>113</v>
      </c>
      <c r="K26" s="29">
        <v>0</v>
      </c>
      <c r="L26" s="29">
        <v>113</v>
      </c>
      <c r="M26" s="21">
        <f t="shared" si="4"/>
        <v>109</v>
      </c>
      <c r="N26" s="29">
        <v>0</v>
      </c>
      <c r="O26" s="29">
        <v>109</v>
      </c>
      <c r="P26" s="29">
        <f>Q26+R26</f>
        <v>91</v>
      </c>
      <c r="Q26" s="29">
        <v>0</v>
      </c>
      <c r="R26" s="29">
        <v>91</v>
      </c>
      <c r="S26" s="29">
        <f>T26+U26</f>
        <v>63</v>
      </c>
      <c r="T26" s="29">
        <v>0</v>
      </c>
      <c r="U26" s="29">
        <v>63</v>
      </c>
      <c r="V26" s="29">
        <f>W26+X26</f>
        <v>54</v>
      </c>
      <c r="W26" s="29">
        <v>0</v>
      </c>
      <c r="X26" s="29">
        <v>54</v>
      </c>
      <c r="Y26" s="29">
        <f>Z26+AA26</f>
        <v>36</v>
      </c>
      <c r="Z26" s="29">
        <v>0</v>
      </c>
      <c r="AA26" s="29">
        <v>36</v>
      </c>
    </row>
    <row r="27" spans="1:27" s="22" customFormat="1" ht="16.5" customHeight="1" x14ac:dyDescent="0.25">
      <c r="A27" s="36">
        <v>16</v>
      </c>
      <c r="B27" s="51" t="s">
        <v>10</v>
      </c>
      <c r="C27" s="52"/>
      <c r="D27" s="21">
        <f t="shared" si="0"/>
        <v>53</v>
      </c>
      <c r="E27" s="27">
        <v>0</v>
      </c>
      <c r="F27" s="27">
        <v>53</v>
      </c>
      <c r="G27" s="21">
        <f t="shared" si="1"/>
        <v>41</v>
      </c>
      <c r="H27" s="29">
        <f t="shared" si="2"/>
        <v>0</v>
      </c>
      <c r="I27" s="29">
        <f t="shared" si="10"/>
        <v>41</v>
      </c>
      <c r="J27" s="21">
        <f t="shared" si="3"/>
        <v>33</v>
      </c>
      <c r="K27" s="29">
        <v>0</v>
      </c>
      <c r="L27" s="29">
        <v>33</v>
      </c>
      <c r="M27" s="21">
        <f t="shared" si="4"/>
        <v>4</v>
      </c>
      <c r="N27" s="29">
        <v>0</v>
      </c>
      <c r="O27" s="29">
        <v>4</v>
      </c>
      <c r="P27" s="29">
        <f t="shared" si="5"/>
        <v>4</v>
      </c>
      <c r="Q27" s="29">
        <v>0</v>
      </c>
      <c r="R27" s="29">
        <v>4</v>
      </c>
      <c r="S27" s="29">
        <f t="shared" si="6"/>
        <v>0</v>
      </c>
      <c r="T27" s="29">
        <v>0</v>
      </c>
      <c r="U27" s="29">
        <v>0</v>
      </c>
      <c r="V27" s="29">
        <f t="shared" si="7"/>
        <v>0</v>
      </c>
      <c r="W27" s="29">
        <v>0</v>
      </c>
      <c r="X27" s="29">
        <v>0</v>
      </c>
      <c r="Y27" s="29">
        <f t="shared" si="8"/>
        <v>0</v>
      </c>
      <c r="Z27" s="29">
        <v>0</v>
      </c>
      <c r="AA27" s="29">
        <v>0</v>
      </c>
    </row>
    <row r="28" spans="1:27" s="31" customFormat="1" ht="16.5" customHeight="1" x14ac:dyDescent="0.25">
      <c r="A28" s="6">
        <v>17</v>
      </c>
      <c r="B28" s="51" t="s">
        <v>13</v>
      </c>
      <c r="C28" s="52"/>
      <c r="D28" s="36">
        <f t="shared" si="0"/>
        <v>180</v>
      </c>
      <c r="E28" s="37">
        <v>1</v>
      </c>
      <c r="F28" s="37">
        <v>179</v>
      </c>
      <c r="G28" s="36">
        <f t="shared" si="1"/>
        <v>1</v>
      </c>
      <c r="H28" s="38">
        <f>K28+N28+Q28+T28+W28+Z28</f>
        <v>0</v>
      </c>
      <c r="I28" s="38">
        <f t="shared" si="10"/>
        <v>1</v>
      </c>
      <c r="J28" s="36">
        <f t="shared" si="3"/>
        <v>0</v>
      </c>
      <c r="K28" s="38">
        <v>0</v>
      </c>
      <c r="L28" s="38">
        <v>0</v>
      </c>
      <c r="M28" s="36">
        <f t="shared" si="4"/>
        <v>0</v>
      </c>
      <c r="N28" s="38">
        <v>0</v>
      </c>
      <c r="O28" s="38">
        <v>0</v>
      </c>
      <c r="P28" s="38">
        <f t="shared" si="5"/>
        <v>0</v>
      </c>
      <c r="Q28" s="38">
        <v>0</v>
      </c>
      <c r="R28" s="38">
        <v>0</v>
      </c>
      <c r="S28" s="38">
        <f t="shared" si="6"/>
        <v>0</v>
      </c>
      <c r="T28" s="38">
        <v>0</v>
      </c>
      <c r="U28" s="38">
        <v>0</v>
      </c>
      <c r="V28" s="38">
        <f t="shared" si="7"/>
        <v>0</v>
      </c>
      <c r="W28" s="38">
        <v>0</v>
      </c>
      <c r="X28" s="38">
        <v>0</v>
      </c>
      <c r="Y28" s="38">
        <f t="shared" si="8"/>
        <v>1</v>
      </c>
      <c r="Z28" s="38">
        <v>0</v>
      </c>
      <c r="AA28" s="38">
        <v>1</v>
      </c>
    </row>
    <row r="29" spans="1:27" s="31" customFormat="1" ht="16.5" customHeight="1" x14ac:dyDescent="0.25">
      <c r="A29" s="36">
        <v>18</v>
      </c>
      <c r="B29" s="49" t="s">
        <v>15</v>
      </c>
      <c r="C29" s="50"/>
      <c r="D29" s="36">
        <f t="shared" si="0"/>
        <v>289</v>
      </c>
      <c r="E29" s="37">
        <v>0</v>
      </c>
      <c r="F29" s="37">
        <v>289</v>
      </c>
      <c r="G29" s="36">
        <f t="shared" si="1"/>
        <v>141</v>
      </c>
      <c r="H29" s="38">
        <f t="shared" si="2"/>
        <v>0</v>
      </c>
      <c r="I29" s="38">
        <f t="shared" si="10"/>
        <v>141</v>
      </c>
      <c r="J29" s="36">
        <f t="shared" si="3"/>
        <v>76</v>
      </c>
      <c r="K29" s="38">
        <v>0</v>
      </c>
      <c r="L29" s="38">
        <v>76</v>
      </c>
      <c r="M29" s="36">
        <f t="shared" si="4"/>
        <v>30</v>
      </c>
      <c r="N29" s="38">
        <v>0</v>
      </c>
      <c r="O29" s="38">
        <v>30</v>
      </c>
      <c r="P29" s="38">
        <f t="shared" si="5"/>
        <v>12</v>
      </c>
      <c r="Q29" s="38">
        <v>0</v>
      </c>
      <c r="R29" s="38">
        <v>12</v>
      </c>
      <c r="S29" s="38">
        <f t="shared" si="6"/>
        <v>10</v>
      </c>
      <c r="T29" s="38">
        <v>0</v>
      </c>
      <c r="U29" s="38">
        <v>10</v>
      </c>
      <c r="V29" s="38">
        <f t="shared" si="7"/>
        <v>8</v>
      </c>
      <c r="W29" s="38">
        <v>0</v>
      </c>
      <c r="X29" s="38">
        <v>8</v>
      </c>
      <c r="Y29" s="38">
        <f t="shared" si="8"/>
        <v>5</v>
      </c>
      <c r="Z29" s="38">
        <v>0</v>
      </c>
      <c r="AA29" s="38">
        <v>5</v>
      </c>
    </row>
    <row r="30" spans="1:27" s="22" customFormat="1" ht="16.5" customHeight="1" x14ac:dyDescent="0.25">
      <c r="A30" s="6">
        <v>19</v>
      </c>
      <c r="B30" s="51" t="s">
        <v>11</v>
      </c>
      <c r="C30" s="52"/>
      <c r="D30" s="21">
        <f t="shared" si="0"/>
        <v>104</v>
      </c>
      <c r="E30" s="27">
        <v>0</v>
      </c>
      <c r="F30" s="27">
        <v>104</v>
      </c>
      <c r="G30" s="21">
        <f t="shared" si="1"/>
        <v>33</v>
      </c>
      <c r="H30" s="29">
        <f>K30+N30+Q30+T30+W30+Z30</f>
        <v>0</v>
      </c>
      <c r="I30" s="29">
        <f>L30+O30+R30+U30+X30+AA30</f>
        <v>33</v>
      </c>
      <c r="J30" s="21">
        <f t="shared" si="3"/>
        <v>8</v>
      </c>
      <c r="K30" s="29">
        <v>0</v>
      </c>
      <c r="L30" s="29">
        <v>8</v>
      </c>
      <c r="M30" s="21">
        <f t="shared" si="4"/>
        <v>11</v>
      </c>
      <c r="N30" s="29">
        <v>0</v>
      </c>
      <c r="O30" s="29">
        <v>11</v>
      </c>
      <c r="P30" s="29">
        <f t="shared" si="5"/>
        <v>4</v>
      </c>
      <c r="Q30" s="29">
        <v>0</v>
      </c>
      <c r="R30" s="29">
        <v>4</v>
      </c>
      <c r="S30" s="29">
        <f t="shared" si="6"/>
        <v>6</v>
      </c>
      <c r="T30" s="29">
        <v>0</v>
      </c>
      <c r="U30" s="29">
        <v>6</v>
      </c>
      <c r="V30" s="29">
        <f t="shared" si="7"/>
        <v>2</v>
      </c>
      <c r="W30" s="29">
        <v>0</v>
      </c>
      <c r="X30" s="29">
        <v>2</v>
      </c>
      <c r="Y30" s="29">
        <f t="shared" si="8"/>
        <v>2</v>
      </c>
      <c r="Z30" s="29">
        <v>0</v>
      </c>
      <c r="AA30" s="29">
        <v>2</v>
      </c>
    </row>
    <row r="31" spans="1:27" s="22" customFormat="1" ht="16.5" customHeight="1" x14ac:dyDescent="0.25">
      <c r="A31" s="36">
        <v>20</v>
      </c>
      <c r="B31" s="51" t="s">
        <v>12</v>
      </c>
      <c r="C31" s="52"/>
      <c r="D31" s="21">
        <f t="shared" si="0"/>
        <v>71</v>
      </c>
      <c r="E31" s="27">
        <v>1</v>
      </c>
      <c r="F31" s="27">
        <v>70</v>
      </c>
      <c r="G31" s="21">
        <f t="shared" si="1"/>
        <v>57</v>
      </c>
      <c r="H31" s="29">
        <f t="shared" si="2"/>
        <v>0</v>
      </c>
      <c r="I31" s="29">
        <f t="shared" si="10"/>
        <v>57</v>
      </c>
      <c r="J31" s="21">
        <f t="shared" si="3"/>
        <v>10</v>
      </c>
      <c r="K31" s="29">
        <v>0</v>
      </c>
      <c r="L31" s="29">
        <v>10</v>
      </c>
      <c r="M31" s="21">
        <f t="shared" si="4"/>
        <v>21</v>
      </c>
      <c r="N31" s="29">
        <v>0</v>
      </c>
      <c r="O31" s="29">
        <v>21</v>
      </c>
      <c r="P31" s="29">
        <f t="shared" si="5"/>
        <v>13</v>
      </c>
      <c r="Q31" s="29">
        <v>0</v>
      </c>
      <c r="R31" s="29">
        <v>13</v>
      </c>
      <c r="S31" s="29">
        <f t="shared" si="6"/>
        <v>9</v>
      </c>
      <c r="T31" s="29">
        <v>0</v>
      </c>
      <c r="U31" s="29">
        <v>9</v>
      </c>
      <c r="V31" s="29">
        <f t="shared" si="7"/>
        <v>3</v>
      </c>
      <c r="W31" s="29">
        <v>0</v>
      </c>
      <c r="X31" s="29">
        <v>3</v>
      </c>
      <c r="Y31" s="29">
        <f t="shared" si="8"/>
        <v>1</v>
      </c>
      <c r="Z31" s="29">
        <v>0</v>
      </c>
      <c r="AA31" s="29">
        <v>1</v>
      </c>
    </row>
    <row r="32" spans="1:27" s="22" customFormat="1" ht="16.5" customHeight="1" x14ac:dyDescent="0.25">
      <c r="A32" s="6">
        <v>21</v>
      </c>
      <c r="B32" s="49" t="s">
        <v>14</v>
      </c>
      <c r="C32" s="50"/>
      <c r="D32" s="21">
        <f>E32+F32</f>
        <v>4</v>
      </c>
      <c r="E32" s="27">
        <v>0</v>
      </c>
      <c r="F32" s="27">
        <v>4</v>
      </c>
      <c r="G32" s="21">
        <f>J32+M32+P32+S32+V32+Y32</f>
        <v>4</v>
      </c>
      <c r="H32" s="29">
        <f>K32+N32+Q32+T32+W32+Z32</f>
        <v>0</v>
      </c>
      <c r="I32" s="29">
        <f t="shared" si="10"/>
        <v>4</v>
      </c>
      <c r="J32" s="21">
        <f t="shared" si="3"/>
        <v>2</v>
      </c>
      <c r="K32" s="29">
        <v>0</v>
      </c>
      <c r="L32" s="29">
        <v>2</v>
      </c>
      <c r="M32" s="21">
        <f t="shared" si="4"/>
        <v>1</v>
      </c>
      <c r="N32" s="29">
        <v>0</v>
      </c>
      <c r="O32" s="29">
        <v>1</v>
      </c>
      <c r="P32" s="29">
        <f t="shared" si="5"/>
        <v>1</v>
      </c>
      <c r="Q32" s="29">
        <v>0</v>
      </c>
      <c r="R32" s="29">
        <v>1</v>
      </c>
      <c r="S32" s="29">
        <f t="shared" si="6"/>
        <v>0</v>
      </c>
      <c r="T32" s="29">
        <v>0</v>
      </c>
      <c r="U32" s="29">
        <v>0</v>
      </c>
      <c r="V32" s="29">
        <f t="shared" si="7"/>
        <v>0</v>
      </c>
      <c r="W32" s="29">
        <v>0</v>
      </c>
      <c r="X32" s="29">
        <v>0</v>
      </c>
      <c r="Y32" s="29">
        <f t="shared" si="8"/>
        <v>0</v>
      </c>
      <c r="Z32" s="29">
        <v>0</v>
      </c>
      <c r="AA32" s="29">
        <v>0</v>
      </c>
    </row>
    <row r="33" spans="1:27" s="22" customFormat="1" ht="16.5" customHeight="1" x14ac:dyDescent="0.25">
      <c r="A33" s="66">
        <v>22</v>
      </c>
      <c r="B33" s="69" t="s">
        <v>58</v>
      </c>
      <c r="C33" s="30" t="s">
        <v>59</v>
      </c>
      <c r="D33" s="36">
        <f t="shared" ref="D33:D35" si="11">E33+F33</f>
        <v>7</v>
      </c>
      <c r="E33" s="36">
        <v>0</v>
      </c>
      <c r="F33" s="36">
        <v>7</v>
      </c>
      <c r="G33" s="36">
        <f t="shared" ref="G33:G35" si="12">J33+M33+P33+S33+V33+Y33</f>
        <v>7</v>
      </c>
      <c r="H33" s="38">
        <f>K33+N33+Q33+T33+W33+Z33</f>
        <v>0</v>
      </c>
      <c r="I33" s="38">
        <f t="shared" si="10"/>
        <v>7</v>
      </c>
      <c r="J33" s="36">
        <f t="shared" ref="J33:J35" si="13">K33+L33</f>
        <v>7</v>
      </c>
      <c r="K33" s="38">
        <v>0</v>
      </c>
      <c r="L33" s="38">
        <v>7</v>
      </c>
      <c r="M33" s="36">
        <f t="shared" ref="M33:M35" si="14">N33+O33</f>
        <v>0</v>
      </c>
      <c r="N33" s="38">
        <v>0</v>
      </c>
      <c r="O33" s="38">
        <v>0</v>
      </c>
      <c r="P33" s="38">
        <f t="shared" ref="P33:P35" si="15">Q33+R33</f>
        <v>0</v>
      </c>
      <c r="Q33" s="38">
        <v>0</v>
      </c>
      <c r="R33" s="38">
        <v>0</v>
      </c>
      <c r="S33" s="38">
        <f>T33+U33</f>
        <v>0</v>
      </c>
      <c r="T33" s="38">
        <v>0</v>
      </c>
      <c r="U33" s="38">
        <v>0</v>
      </c>
      <c r="V33" s="38">
        <f t="shared" ref="V33:V35" si="16">W33+X33</f>
        <v>0</v>
      </c>
      <c r="W33" s="38">
        <v>0</v>
      </c>
      <c r="X33" s="38">
        <v>0</v>
      </c>
      <c r="Y33" s="38">
        <f t="shared" ref="Y33:Y35" si="17">Z33+AA33</f>
        <v>0</v>
      </c>
      <c r="Z33" s="38">
        <v>0</v>
      </c>
      <c r="AA33" s="38">
        <v>0</v>
      </c>
    </row>
    <row r="34" spans="1:27" s="22" customFormat="1" ht="16.5" customHeight="1" x14ac:dyDescent="0.25">
      <c r="A34" s="67"/>
      <c r="B34" s="70"/>
      <c r="C34" s="30" t="s">
        <v>60</v>
      </c>
      <c r="D34" s="21">
        <f t="shared" si="11"/>
        <v>0</v>
      </c>
      <c r="E34" s="21">
        <v>0</v>
      </c>
      <c r="F34" s="21">
        <v>0</v>
      </c>
      <c r="G34" s="21">
        <f t="shared" si="12"/>
        <v>0</v>
      </c>
      <c r="H34" s="29">
        <f t="shared" ref="H34:H35" si="18">K34+N34+Q34+T34+W34+Z34</f>
        <v>0</v>
      </c>
      <c r="I34" s="29">
        <f t="shared" ref="I34:I35" si="19">L34+O34+R34+U34+X34+AA34</f>
        <v>0</v>
      </c>
      <c r="J34" s="21">
        <f t="shared" si="13"/>
        <v>0</v>
      </c>
      <c r="K34" s="29">
        <v>0</v>
      </c>
      <c r="L34" s="29">
        <v>0</v>
      </c>
      <c r="M34" s="21">
        <f t="shared" si="14"/>
        <v>0</v>
      </c>
      <c r="N34" s="29">
        <v>0</v>
      </c>
      <c r="O34" s="29">
        <v>0</v>
      </c>
      <c r="P34" s="29">
        <f t="shared" si="15"/>
        <v>0</v>
      </c>
      <c r="Q34" s="29">
        <v>0</v>
      </c>
      <c r="R34" s="29">
        <v>0</v>
      </c>
      <c r="S34" s="29">
        <f t="shared" ref="S34:S35" si="20">T34+U34</f>
        <v>0</v>
      </c>
      <c r="T34" s="29">
        <v>0</v>
      </c>
      <c r="U34" s="29">
        <v>0</v>
      </c>
      <c r="V34" s="29">
        <f t="shared" si="16"/>
        <v>0</v>
      </c>
      <c r="W34" s="29">
        <v>0</v>
      </c>
      <c r="X34" s="29">
        <v>0</v>
      </c>
      <c r="Y34" s="29">
        <f t="shared" si="17"/>
        <v>0</v>
      </c>
      <c r="Z34" s="29">
        <v>0</v>
      </c>
      <c r="AA34" s="29">
        <v>0</v>
      </c>
    </row>
    <row r="35" spans="1:27" s="22" customFormat="1" ht="16.5" customHeight="1" x14ac:dyDescent="0.25">
      <c r="A35" s="68"/>
      <c r="B35" s="71"/>
      <c r="C35" s="30" t="s">
        <v>61</v>
      </c>
      <c r="D35" s="21">
        <f t="shared" si="11"/>
        <v>87</v>
      </c>
      <c r="E35" s="27">
        <v>0</v>
      </c>
      <c r="F35" s="27">
        <v>87</v>
      </c>
      <c r="G35" s="21">
        <f t="shared" si="12"/>
        <v>4</v>
      </c>
      <c r="H35" s="29">
        <f t="shared" si="18"/>
        <v>0</v>
      </c>
      <c r="I35" s="29">
        <f t="shared" si="19"/>
        <v>4</v>
      </c>
      <c r="J35" s="21">
        <f t="shared" si="13"/>
        <v>1</v>
      </c>
      <c r="K35" s="29">
        <v>0</v>
      </c>
      <c r="L35" s="29">
        <v>1</v>
      </c>
      <c r="M35" s="21">
        <f t="shared" si="14"/>
        <v>2</v>
      </c>
      <c r="N35" s="29">
        <v>0</v>
      </c>
      <c r="O35" s="29">
        <v>2</v>
      </c>
      <c r="P35" s="29">
        <f t="shared" si="15"/>
        <v>0</v>
      </c>
      <c r="Q35" s="29">
        <v>0</v>
      </c>
      <c r="R35" s="29">
        <v>0</v>
      </c>
      <c r="S35" s="29">
        <f t="shared" si="20"/>
        <v>0</v>
      </c>
      <c r="T35" s="29">
        <v>0</v>
      </c>
      <c r="U35" s="29">
        <v>0</v>
      </c>
      <c r="V35" s="29">
        <f t="shared" si="16"/>
        <v>1</v>
      </c>
      <c r="W35" s="29">
        <v>0</v>
      </c>
      <c r="X35" s="29">
        <v>1</v>
      </c>
      <c r="Y35" s="29">
        <f t="shared" si="17"/>
        <v>0</v>
      </c>
      <c r="Z35" s="29">
        <v>0</v>
      </c>
      <c r="AA35" s="29">
        <v>0</v>
      </c>
    </row>
    <row r="36" spans="1:27" ht="16.5" customHeight="1" x14ac:dyDescent="0.25">
      <c r="A36" s="9">
        <v>23</v>
      </c>
      <c r="B36" s="72" t="s">
        <v>55</v>
      </c>
      <c r="C36" s="73"/>
      <c r="D36" s="6">
        <f t="shared" si="0"/>
        <v>1</v>
      </c>
      <c r="E36" s="18">
        <v>0</v>
      </c>
      <c r="F36" s="18">
        <v>1</v>
      </c>
      <c r="G36" s="6">
        <f t="shared" si="1"/>
        <v>1</v>
      </c>
      <c r="H36" s="16">
        <f t="shared" si="2"/>
        <v>0</v>
      </c>
      <c r="I36" s="16">
        <f t="shared" si="10"/>
        <v>1</v>
      </c>
      <c r="J36" s="6">
        <f t="shared" si="3"/>
        <v>0</v>
      </c>
      <c r="K36" s="16">
        <v>0</v>
      </c>
      <c r="L36" s="16">
        <v>0</v>
      </c>
      <c r="M36" s="6">
        <f t="shared" si="4"/>
        <v>0</v>
      </c>
      <c r="N36" s="16">
        <v>0</v>
      </c>
      <c r="O36" s="16">
        <v>0</v>
      </c>
      <c r="P36" s="16">
        <f t="shared" si="5"/>
        <v>0</v>
      </c>
      <c r="Q36" s="16">
        <v>0</v>
      </c>
      <c r="R36" s="16">
        <v>0</v>
      </c>
      <c r="S36" s="16">
        <f t="shared" si="6"/>
        <v>0</v>
      </c>
      <c r="T36" s="16">
        <v>0</v>
      </c>
      <c r="U36" s="16">
        <v>0</v>
      </c>
      <c r="V36" s="16">
        <f t="shared" si="7"/>
        <v>0</v>
      </c>
      <c r="W36" s="16">
        <v>0</v>
      </c>
      <c r="X36" s="16">
        <v>0</v>
      </c>
      <c r="Y36" s="16">
        <f t="shared" si="8"/>
        <v>1</v>
      </c>
      <c r="Z36" s="16">
        <v>0</v>
      </c>
      <c r="AA36" s="16">
        <v>1</v>
      </c>
    </row>
    <row r="37" spans="1:27" s="35" customFormat="1" ht="14.25" x14ac:dyDescent="0.2">
      <c r="A37" s="63" t="s">
        <v>52</v>
      </c>
      <c r="B37" s="64"/>
      <c r="C37" s="65"/>
      <c r="D37" s="32">
        <f>SUM(D12:D36)</f>
        <v>2374</v>
      </c>
      <c r="E37" s="32">
        <f t="shared" ref="E37:AA37" si="21">SUM(E12:E36)</f>
        <v>3</v>
      </c>
      <c r="F37" s="32">
        <f t="shared" si="21"/>
        <v>2371</v>
      </c>
      <c r="G37" s="32">
        <f t="shared" si="21"/>
        <v>1359</v>
      </c>
      <c r="H37" s="32">
        <f t="shared" si="21"/>
        <v>0</v>
      </c>
      <c r="I37" s="32">
        <f t="shared" si="21"/>
        <v>1359</v>
      </c>
      <c r="J37" s="32">
        <f t="shared" si="21"/>
        <v>570</v>
      </c>
      <c r="K37" s="32">
        <f t="shared" si="21"/>
        <v>0</v>
      </c>
      <c r="L37" s="32">
        <f t="shared" si="21"/>
        <v>570</v>
      </c>
      <c r="M37" s="32">
        <f t="shared" si="21"/>
        <v>299</v>
      </c>
      <c r="N37" s="32">
        <f t="shared" si="21"/>
        <v>0</v>
      </c>
      <c r="O37" s="32">
        <f t="shared" si="21"/>
        <v>299</v>
      </c>
      <c r="P37" s="32">
        <f t="shared" si="21"/>
        <v>193</v>
      </c>
      <c r="Q37" s="32">
        <f t="shared" si="21"/>
        <v>0</v>
      </c>
      <c r="R37" s="32">
        <f t="shared" si="21"/>
        <v>193</v>
      </c>
      <c r="S37" s="32">
        <f t="shared" si="21"/>
        <v>146</v>
      </c>
      <c r="T37" s="32">
        <f t="shared" si="21"/>
        <v>0</v>
      </c>
      <c r="U37" s="32">
        <f t="shared" si="21"/>
        <v>146</v>
      </c>
      <c r="V37" s="32">
        <f t="shared" si="21"/>
        <v>87</v>
      </c>
      <c r="W37" s="32">
        <f t="shared" si="21"/>
        <v>0</v>
      </c>
      <c r="X37" s="32">
        <f t="shared" si="21"/>
        <v>87</v>
      </c>
      <c r="Y37" s="32">
        <f t="shared" si="21"/>
        <v>64</v>
      </c>
      <c r="Z37" s="32">
        <f t="shared" si="21"/>
        <v>0</v>
      </c>
      <c r="AA37" s="32">
        <f t="shared" si="21"/>
        <v>64</v>
      </c>
    </row>
    <row r="39" spans="1:27" ht="24" customHeight="1" x14ac:dyDescent="0.25">
      <c r="C39" s="4"/>
      <c r="D39" s="4"/>
      <c r="E39" s="4"/>
      <c r="F39" s="4"/>
      <c r="G39" s="4"/>
      <c r="H39" s="4"/>
      <c r="I39" s="4"/>
      <c r="J39" s="4"/>
      <c r="T39" s="55" t="s">
        <v>57</v>
      </c>
      <c r="U39" s="55"/>
      <c r="V39" s="55"/>
      <c r="W39" s="55"/>
      <c r="X39" s="55"/>
      <c r="Y39" s="55"/>
      <c r="Z39" s="55"/>
      <c r="AA39" s="55"/>
    </row>
    <row r="40" spans="1:27" ht="16.5" x14ac:dyDescent="0.25">
      <c r="C40" s="8"/>
      <c r="D40" s="13"/>
      <c r="E40" s="13"/>
      <c r="F40" s="13"/>
      <c r="G40" s="4"/>
      <c r="H40" s="4"/>
      <c r="I40" s="4"/>
      <c r="J40" s="4"/>
      <c r="T40" s="55"/>
      <c r="U40" s="55"/>
      <c r="V40" s="55"/>
      <c r="W40" s="55"/>
      <c r="X40" s="55"/>
      <c r="Y40" s="55"/>
      <c r="Z40" s="55"/>
      <c r="AA40" s="55"/>
    </row>
    <row r="41" spans="1:27" ht="16.5" x14ac:dyDescent="0.25">
      <c r="C41" s="7"/>
      <c r="D41" s="12"/>
      <c r="E41" s="12"/>
      <c r="F41" s="12"/>
      <c r="G41" s="4"/>
      <c r="H41" s="4"/>
      <c r="I41" s="4"/>
      <c r="J41" s="4"/>
      <c r="T41" s="56"/>
      <c r="U41" s="56"/>
      <c r="V41" s="56"/>
      <c r="W41" s="56"/>
      <c r="X41" s="56"/>
      <c r="Y41" s="56"/>
      <c r="Z41" s="56"/>
      <c r="AA41" s="56"/>
    </row>
  </sheetData>
  <mergeCells count="65">
    <mergeCell ref="U1:Z1"/>
    <mergeCell ref="U2:Z2"/>
    <mergeCell ref="S9:U9"/>
    <mergeCell ref="V9:X9"/>
    <mergeCell ref="Y9:AA9"/>
    <mergeCell ref="Z4:AA4"/>
    <mergeCell ref="A5:AA5"/>
    <mergeCell ref="A6:AA6"/>
    <mergeCell ref="G8:AA8"/>
    <mergeCell ref="E9:F9"/>
    <mergeCell ref="A1:C1"/>
    <mergeCell ref="A2:C2"/>
    <mergeCell ref="S10:S11"/>
    <mergeCell ref="T10:U10"/>
    <mergeCell ref="V10:V11"/>
    <mergeCell ref="W10:X10"/>
    <mergeCell ref="Y10:Y11"/>
    <mergeCell ref="A37:C37"/>
    <mergeCell ref="Q10:R10"/>
    <mergeCell ref="H10:H11"/>
    <mergeCell ref="I10:I11"/>
    <mergeCell ref="J10:J11"/>
    <mergeCell ref="K10:L10"/>
    <mergeCell ref="M10:M11"/>
    <mergeCell ref="A33:A35"/>
    <mergeCell ref="B33:B35"/>
    <mergeCell ref="B36:C36"/>
    <mergeCell ref="B8:C11"/>
    <mergeCell ref="B12:C12"/>
    <mergeCell ref="B13:C13"/>
    <mergeCell ref="B14:C14"/>
    <mergeCell ref="B15:C15"/>
    <mergeCell ref="B16:C16"/>
    <mergeCell ref="T39:AA39"/>
    <mergeCell ref="T40:AA40"/>
    <mergeCell ref="T41:AA41"/>
    <mergeCell ref="A8:A11"/>
    <mergeCell ref="G9:G11"/>
    <mergeCell ref="H9:I9"/>
    <mergeCell ref="J9:L9"/>
    <mergeCell ref="M9:O9"/>
    <mergeCell ref="P9:R9"/>
    <mergeCell ref="Z10:AA10"/>
    <mergeCell ref="D8:F8"/>
    <mergeCell ref="D9:D11"/>
    <mergeCell ref="E10:E11"/>
    <mergeCell ref="F10:F11"/>
    <mergeCell ref="N10:O10"/>
    <mergeCell ref="P10:P1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26:C26"/>
    <mergeCell ref="B27:C27"/>
    <mergeCell ref="B28:C28"/>
    <mergeCell ref="B29:C29"/>
    <mergeCell ref="B30:C30"/>
  </mergeCells>
  <pageMargins left="0.25" right="0.25" top="0.5" bottom="0.2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A3" zoomScale="90" zoomScaleNormal="90" workbookViewId="0">
      <selection activeCell="A5" sqref="A5:AC5"/>
    </sheetView>
  </sheetViews>
  <sheetFormatPr defaultColWidth="8.85546875" defaultRowHeight="15" x14ac:dyDescent="0.25"/>
  <cols>
    <col min="1" max="1" width="4.42578125" customWidth="1"/>
    <col min="2" max="2" width="28" customWidth="1"/>
    <col min="3" max="3" width="19.85546875" customWidth="1"/>
    <col min="4" max="4" width="8.85546875" customWidth="1"/>
    <col min="5" max="5" width="6.28515625" customWidth="1"/>
    <col min="6" max="6" width="8" customWidth="1"/>
    <col min="7" max="7" width="11.85546875" customWidth="1"/>
    <col min="8" max="8" width="6.42578125" customWidth="1"/>
    <col min="9" max="9" width="5.85546875" customWidth="1"/>
    <col min="10" max="10" width="6.42578125" customWidth="1"/>
    <col min="11" max="11" width="6.140625" customWidth="1"/>
    <col min="12" max="12" width="7" customWidth="1"/>
    <col min="13" max="13" width="6.140625" customWidth="1"/>
    <col min="14" max="14" width="6.7109375" customWidth="1"/>
    <col min="15" max="15" width="7.7109375" customWidth="1"/>
    <col min="16" max="16" width="6.7109375" customWidth="1"/>
    <col min="17" max="17" width="6.28515625" customWidth="1"/>
    <col min="18" max="18" width="7.42578125" customWidth="1"/>
    <col min="19" max="19" width="7.140625" customWidth="1"/>
    <col min="20" max="21" width="7.28515625" customWidth="1"/>
    <col min="22" max="22" width="7" customWidth="1"/>
    <col min="23" max="24" width="7.42578125" customWidth="1"/>
    <col min="25" max="25" width="8" customWidth="1"/>
    <col min="26" max="26" width="7" customWidth="1"/>
    <col min="27" max="27" width="6.42578125" customWidth="1"/>
    <col min="28" max="28" width="7.42578125" customWidth="1"/>
    <col min="29" max="29" width="6.42578125" customWidth="1"/>
  </cols>
  <sheetData>
    <row r="1" spans="1:29" ht="16.5" x14ac:dyDescent="0.25">
      <c r="A1" s="80" t="s">
        <v>56</v>
      </c>
      <c r="B1" s="80"/>
      <c r="C1" s="80"/>
      <c r="D1" s="1"/>
      <c r="E1" s="1"/>
      <c r="F1" s="1"/>
      <c r="G1" s="1"/>
      <c r="H1" s="1"/>
      <c r="I1" s="1"/>
      <c r="J1" s="1"/>
      <c r="K1" s="3"/>
      <c r="L1" s="1"/>
      <c r="W1" s="1" t="s">
        <v>0</v>
      </c>
      <c r="X1" s="1"/>
      <c r="Y1" s="1"/>
      <c r="Z1" s="1"/>
      <c r="AA1" s="1"/>
      <c r="AB1" s="1"/>
      <c r="AC1" s="1"/>
    </row>
    <row r="2" spans="1:29" ht="16.5" x14ac:dyDescent="0.25">
      <c r="A2" s="80" t="s">
        <v>1</v>
      </c>
      <c r="B2" s="80"/>
      <c r="C2" s="80"/>
      <c r="D2" s="1"/>
      <c r="E2" s="1"/>
      <c r="F2" s="1"/>
      <c r="G2" s="1"/>
      <c r="H2" s="1"/>
      <c r="I2" s="1"/>
      <c r="J2" s="1"/>
      <c r="K2" s="3"/>
      <c r="L2" s="3"/>
      <c r="W2" s="81" t="s">
        <v>2</v>
      </c>
      <c r="X2" s="81"/>
      <c r="Y2" s="81"/>
      <c r="Z2" s="81"/>
      <c r="AA2" s="81"/>
      <c r="AB2" s="81"/>
      <c r="AC2" s="81"/>
    </row>
    <row r="3" spans="1:29" ht="12" customHeight="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W3" s="3"/>
      <c r="X3" s="3"/>
      <c r="Y3" s="4"/>
      <c r="Z3" s="4"/>
      <c r="AA3" s="4"/>
      <c r="AB3" s="4"/>
      <c r="AC3" s="4"/>
    </row>
    <row r="4" spans="1:29" ht="14.25" customHeight="1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W4" s="3"/>
      <c r="X4" s="3"/>
      <c r="Y4" s="4"/>
      <c r="Z4" s="4"/>
      <c r="AA4" s="4"/>
      <c r="AB4" s="81" t="s">
        <v>40</v>
      </c>
      <c r="AC4" s="81"/>
    </row>
    <row r="5" spans="1:29" ht="20.25" customHeight="1" x14ac:dyDescent="0.25">
      <c r="A5" s="82" t="s">
        <v>66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</row>
    <row r="6" spans="1:29" ht="16.5" x14ac:dyDescent="0.25">
      <c r="A6" s="83" t="s">
        <v>63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16.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9" ht="47.25" customHeight="1" x14ac:dyDescent="0.25">
      <c r="A8" s="57" t="s">
        <v>3</v>
      </c>
      <c r="B8" s="74" t="s">
        <v>4</v>
      </c>
      <c r="C8" s="75"/>
      <c r="D8" s="60" t="s">
        <v>21</v>
      </c>
      <c r="E8" s="61"/>
      <c r="F8" s="62"/>
      <c r="G8" s="60" t="s">
        <v>50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</row>
    <row r="9" spans="1:29" ht="18.75" customHeight="1" x14ac:dyDescent="0.25">
      <c r="A9" s="57"/>
      <c r="B9" s="76"/>
      <c r="C9" s="77"/>
      <c r="D9" s="58" t="s">
        <v>16</v>
      </c>
      <c r="E9" s="59" t="s">
        <v>17</v>
      </c>
      <c r="F9" s="59"/>
      <c r="G9" s="58" t="s">
        <v>22</v>
      </c>
      <c r="H9" s="84" t="s">
        <v>17</v>
      </c>
      <c r="I9" s="85"/>
      <c r="J9" s="85"/>
      <c r="K9" s="86"/>
      <c r="L9" s="59" t="s">
        <v>23</v>
      </c>
      <c r="M9" s="59"/>
      <c r="N9" s="59"/>
      <c r="O9" s="59" t="s">
        <v>24</v>
      </c>
      <c r="P9" s="59"/>
      <c r="Q9" s="59"/>
      <c r="R9" s="59" t="s">
        <v>25</v>
      </c>
      <c r="S9" s="59"/>
      <c r="T9" s="59"/>
      <c r="U9" s="59" t="s">
        <v>26</v>
      </c>
      <c r="V9" s="59"/>
      <c r="W9" s="59"/>
      <c r="X9" s="59" t="s">
        <v>27</v>
      </c>
      <c r="Y9" s="59"/>
      <c r="Z9" s="59"/>
      <c r="AA9" s="59" t="s">
        <v>28</v>
      </c>
      <c r="AB9" s="59"/>
      <c r="AC9" s="59"/>
    </row>
    <row r="10" spans="1:29" ht="20.25" customHeight="1" x14ac:dyDescent="0.25">
      <c r="A10" s="57"/>
      <c r="B10" s="76"/>
      <c r="C10" s="77"/>
      <c r="D10" s="58"/>
      <c r="E10" s="59" t="s">
        <v>18</v>
      </c>
      <c r="F10" s="59" t="s">
        <v>19</v>
      </c>
      <c r="G10" s="58"/>
      <c r="H10" s="87" t="s">
        <v>44</v>
      </c>
      <c r="I10" s="88"/>
      <c r="J10" s="84" t="s">
        <v>45</v>
      </c>
      <c r="K10" s="86"/>
      <c r="L10" s="58" t="s">
        <v>16</v>
      </c>
      <c r="M10" s="59" t="s">
        <v>17</v>
      </c>
      <c r="N10" s="59"/>
      <c r="O10" s="58" t="s">
        <v>16</v>
      </c>
      <c r="P10" s="59" t="s">
        <v>17</v>
      </c>
      <c r="Q10" s="59"/>
      <c r="R10" s="58" t="s">
        <v>16</v>
      </c>
      <c r="S10" s="59" t="s">
        <v>17</v>
      </c>
      <c r="T10" s="59"/>
      <c r="U10" s="58" t="s">
        <v>16</v>
      </c>
      <c r="V10" s="59" t="s">
        <v>17</v>
      </c>
      <c r="W10" s="59"/>
      <c r="X10" s="58" t="s">
        <v>16</v>
      </c>
      <c r="Y10" s="59" t="s">
        <v>17</v>
      </c>
      <c r="Z10" s="59"/>
      <c r="AA10" s="58" t="s">
        <v>16</v>
      </c>
      <c r="AB10" s="59" t="s">
        <v>17</v>
      </c>
      <c r="AC10" s="59"/>
    </row>
    <row r="11" spans="1:29" ht="16.5" customHeight="1" x14ac:dyDescent="0.25">
      <c r="A11" s="57"/>
      <c r="B11" s="78"/>
      <c r="C11" s="79"/>
      <c r="D11" s="58"/>
      <c r="E11" s="59"/>
      <c r="F11" s="59"/>
      <c r="G11" s="58"/>
      <c r="H11" s="14" t="s">
        <v>18</v>
      </c>
      <c r="I11" s="14" t="s">
        <v>19</v>
      </c>
      <c r="J11" s="14" t="s">
        <v>18</v>
      </c>
      <c r="K11" s="14" t="s">
        <v>19</v>
      </c>
      <c r="L11" s="58"/>
      <c r="M11" s="11" t="s">
        <v>18</v>
      </c>
      <c r="N11" s="11" t="s">
        <v>19</v>
      </c>
      <c r="O11" s="58"/>
      <c r="P11" s="11" t="s">
        <v>18</v>
      </c>
      <c r="Q11" s="11" t="s">
        <v>19</v>
      </c>
      <c r="R11" s="58"/>
      <c r="S11" s="11" t="s">
        <v>18</v>
      </c>
      <c r="T11" s="11" t="s">
        <v>19</v>
      </c>
      <c r="U11" s="58"/>
      <c r="V11" s="11" t="s">
        <v>18</v>
      </c>
      <c r="W11" s="11" t="s">
        <v>19</v>
      </c>
      <c r="X11" s="58"/>
      <c r="Y11" s="11" t="s">
        <v>18</v>
      </c>
      <c r="Z11" s="11" t="s">
        <v>19</v>
      </c>
      <c r="AA11" s="58"/>
      <c r="AB11" s="11" t="s">
        <v>18</v>
      </c>
      <c r="AC11" s="11" t="s">
        <v>19</v>
      </c>
    </row>
    <row r="12" spans="1:29" s="42" customFormat="1" ht="16.5" x14ac:dyDescent="0.25">
      <c r="A12" s="6">
        <v>1</v>
      </c>
      <c r="B12" s="53" t="s">
        <v>30</v>
      </c>
      <c r="C12" s="54"/>
      <c r="D12" s="6">
        <f>E12+F12</f>
        <v>43</v>
      </c>
      <c r="E12" s="6">
        <v>18</v>
      </c>
      <c r="F12" s="6">
        <v>25</v>
      </c>
      <c r="G12" s="6">
        <f t="shared" ref="G12:G36" si="0">L12+O12+R12+U12+X12+AA12</f>
        <v>43</v>
      </c>
      <c r="H12" s="6">
        <v>3</v>
      </c>
      <c r="I12" s="6">
        <v>3</v>
      </c>
      <c r="J12" s="6">
        <v>15</v>
      </c>
      <c r="K12" s="6">
        <v>22</v>
      </c>
      <c r="L12" s="6">
        <f t="shared" ref="L12:L36" si="1">M12+N12</f>
        <v>11</v>
      </c>
      <c r="M12" s="41">
        <v>6</v>
      </c>
      <c r="N12" s="41">
        <v>5</v>
      </c>
      <c r="O12" s="6">
        <f t="shared" ref="O12:O36" si="2">P12+Q12</f>
        <v>32</v>
      </c>
      <c r="P12" s="6">
        <v>12</v>
      </c>
      <c r="Q12" s="6">
        <v>20</v>
      </c>
      <c r="R12" s="6">
        <f t="shared" ref="R12:R36" si="3">S12+T12</f>
        <v>0</v>
      </c>
      <c r="S12" s="6">
        <v>0</v>
      </c>
      <c r="T12" s="6">
        <v>0</v>
      </c>
      <c r="U12" s="6">
        <f t="shared" ref="U12:U36" si="4">V12+W12</f>
        <v>0</v>
      </c>
      <c r="V12" s="41">
        <v>0</v>
      </c>
      <c r="W12" s="41">
        <v>0</v>
      </c>
      <c r="X12" s="6">
        <f t="shared" ref="X12:X36" si="5">Y12+Z12</f>
        <v>0</v>
      </c>
      <c r="Y12" s="6">
        <v>0</v>
      </c>
      <c r="Z12" s="6">
        <v>0</v>
      </c>
      <c r="AA12" s="6">
        <f t="shared" ref="AA12:AA36" si="6">AB12+AC12</f>
        <v>0</v>
      </c>
      <c r="AB12" s="6">
        <v>0</v>
      </c>
      <c r="AC12" s="6">
        <v>0</v>
      </c>
    </row>
    <row r="13" spans="1:29" s="22" customFormat="1" ht="16.5" x14ac:dyDescent="0.25">
      <c r="A13" s="21">
        <v>2</v>
      </c>
      <c r="B13" s="53" t="s">
        <v>31</v>
      </c>
      <c r="C13" s="54"/>
      <c r="D13" s="21">
        <f t="shared" ref="D13:D36" si="7">E13+F13</f>
        <v>18</v>
      </c>
      <c r="E13" s="21">
        <v>7</v>
      </c>
      <c r="F13" s="21">
        <v>11</v>
      </c>
      <c r="G13" s="21">
        <f t="shared" si="0"/>
        <v>18</v>
      </c>
      <c r="H13" s="21">
        <v>0</v>
      </c>
      <c r="I13" s="21">
        <v>0</v>
      </c>
      <c r="J13" s="21">
        <v>7</v>
      </c>
      <c r="K13" s="21">
        <v>11</v>
      </c>
      <c r="L13" s="21">
        <f t="shared" si="1"/>
        <v>18</v>
      </c>
      <c r="M13" s="21">
        <v>7</v>
      </c>
      <c r="N13" s="21">
        <v>11</v>
      </c>
      <c r="O13" s="21">
        <f t="shared" si="2"/>
        <v>0</v>
      </c>
      <c r="P13" s="21">
        <v>0</v>
      </c>
      <c r="Q13" s="21">
        <v>0</v>
      </c>
      <c r="R13" s="21">
        <f t="shared" si="3"/>
        <v>0</v>
      </c>
      <c r="S13" s="21">
        <v>0</v>
      </c>
      <c r="T13" s="21">
        <v>0</v>
      </c>
      <c r="U13" s="21">
        <f t="shared" si="4"/>
        <v>0</v>
      </c>
      <c r="V13" s="21">
        <v>0</v>
      </c>
      <c r="W13" s="21">
        <v>0</v>
      </c>
      <c r="X13" s="21">
        <f t="shared" si="5"/>
        <v>0</v>
      </c>
      <c r="Y13" s="21">
        <v>0</v>
      </c>
      <c r="Z13" s="21">
        <v>0</v>
      </c>
      <c r="AA13" s="21">
        <f t="shared" si="6"/>
        <v>0</v>
      </c>
      <c r="AB13" s="21">
        <v>0</v>
      </c>
      <c r="AC13" s="21">
        <v>0</v>
      </c>
    </row>
    <row r="14" spans="1:29" s="22" customFormat="1" ht="16.5" x14ac:dyDescent="0.25">
      <c r="A14" s="6">
        <v>3</v>
      </c>
      <c r="B14" s="53" t="s">
        <v>32</v>
      </c>
      <c r="C14" s="54"/>
      <c r="D14" s="21">
        <f t="shared" si="7"/>
        <v>65</v>
      </c>
      <c r="E14" s="21">
        <v>14</v>
      </c>
      <c r="F14" s="21">
        <v>51</v>
      </c>
      <c r="G14" s="21">
        <f t="shared" si="0"/>
        <v>52</v>
      </c>
      <c r="H14" s="21">
        <v>1</v>
      </c>
      <c r="I14" s="21">
        <v>0</v>
      </c>
      <c r="J14" s="21">
        <v>9</v>
      </c>
      <c r="K14" s="21">
        <v>42</v>
      </c>
      <c r="L14" s="21">
        <f t="shared" si="1"/>
        <v>40</v>
      </c>
      <c r="M14" s="21">
        <v>6</v>
      </c>
      <c r="N14" s="21">
        <v>34</v>
      </c>
      <c r="O14" s="21">
        <f t="shared" si="2"/>
        <v>9</v>
      </c>
      <c r="P14" s="21">
        <v>4</v>
      </c>
      <c r="Q14" s="21">
        <v>5</v>
      </c>
      <c r="R14" s="21">
        <f t="shared" si="3"/>
        <v>2</v>
      </c>
      <c r="S14" s="21">
        <v>0</v>
      </c>
      <c r="T14" s="21">
        <v>2</v>
      </c>
      <c r="U14" s="21">
        <f t="shared" si="4"/>
        <v>1</v>
      </c>
      <c r="V14" s="21">
        <v>0</v>
      </c>
      <c r="W14" s="21">
        <v>1</v>
      </c>
      <c r="X14" s="21">
        <f t="shared" si="5"/>
        <v>0</v>
      </c>
      <c r="Y14" s="21">
        <v>0</v>
      </c>
      <c r="Z14" s="21">
        <v>0</v>
      </c>
      <c r="AA14" s="21">
        <f t="shared" si="6"/>
        <v>0</v>
      </c>
      <c r="AB14" s="21">
        <v>0</v>
      </c>
      <c r="AC14" s="21">
        <v>0</v>
      </c>
    </row>
    <row r="15" spans="1:29" s="22" customFormat="1" ht="16.5" x14ac:dyDescent="0.25">
      <c r="A15" s="21">
        <v>4</v>
      </c>
      <c r="B15" s="53" t="s">
        <v>33</v>
      </c>
      <c r="C15" s="54"/>
      <c r="D15" s="21">
        <f t="shared" si="7"/>
        <v>84</v>
      </c>
      <c r="E15" s="21">
        <v>26</v>
      </c>
      <c r="F15" s="21">
        <v>58</v>
      </c>
      <c r="G15" s="21">
        <f t="shared" si="0"/>
        <v>36</v>
      </c>
      <c r="H15" s="21">
        <v>3</v>
      </c>
      <c r="I15" s="21">
        <v>2</v>
      </c>
      <c r="J15" s="21">
        <v>15</v>
      </c>
      <c r="K15" s="21">
        <v>16</v>
      </c>
      <c r="L15" s="21">
        <f t="shared" si="1"/>
        <v>36</v>
      </c>
      <c r="M15" s="21">
        <v>18</v>
      </c>
      <c r="N15" s="21">
        <v>18</v>
      </c>
      <c r="O15" s="21">
        <f t="shared" si="2"/>
        <v>0</v>
      </c>
      <c r="P15" s="21">
        <v>0</v>
      </c>
      <c r="Q15" s="21">
        <v>0</v>
      </c>
      <c r="R15" s="21">
        <f t="shared" si="3"/>
        <v>0</v>
      </c>
      <c r="S15" s="21">
        <v>0</v>
      </c>
      <c r="T15" s="21">
        <v>0</v>
      </c>
      <c r="U15" s="21">
        <f t="shared" si="4"/>
        <v>0</v>
      </c>
      <c r="V15" s="21">
        <v>0</v>
      </c>
      <c r="W15" s="21">
        <v>0</v>
      </c>
      <c r="X15" s="21">
        <f t="shared" si="5"/>
        <v>0</v>
      </c>
      <c r="Y15" s="21">
        <v>0</v>
      </c>
      <c r="Z15" s="21">
        <v>0</v>
      </c>
      <c r="AA15" s="21">
        <f t="shared" si="6"/>
        <v>0</v>
      </c>
      <c r="AB15" s="21">
        <v>0</v>
      </c>
      <c r="AC15" s="21">
        <v>0</v>
      </c>
    </row>
    <row r="16" spans="1:29" s="31" customFormat="1" ht="16.5" x14ac:dyDescent="0.25">
      <c r="A16" s="6">
        <v>5</v>
      </c>
      <c r="B16" s="53" t="s">
        <v>34</v>
      </c>
      <c r="C16" s="54"/>
      <c r="D16" s="36">
        <f t="shared" si="7"/>
        <v>135</v>
      </c>
      <c r="E16" s="36">
        <v>28</v>
      </c>
      <c r="F16" s="36">
        <v>107</v>
      </c>
      <c r="G16" s="36">
        <f>L16+O16+R16+U16+X16+AA16</f>
        <v>13</v>
      </c>
      <c r="H16" s="36">
        <v>0</v>
      </c>
      <c r="I16" s="36">
        <v>0</v>
      </c>
      <c r="J16" s="36">
        <v>4</v>
      </c>
      <c r="K16" s="36">
        <v>9</v>
      </c>
      <c r="L16" s="36">
        <f t="shared" si="1"/>
        <v>13</v>
      </c>
      <c r="M16" s="36">
        <v>4</v>
      </c>
      <c r="N16" s="36">
        <v>9</v>
      </c>
      <c r="O16" s="36">
        <f>P16+Q16</f>
        <v>0</v>
      </c>
      <c r="P16" s="36">
        <v>0</v>
      </c>
      <c r="Q16" s="36">
        <v>0</v>
      </c>
      <c r="R16" s="36">
        <f t="shared" si="3"/>
        <v>0</v>
      </c>
      <c r="S16" s="36">
        <v>0</v>
      </c>
      <c r="T16" s="36">
        <v>0</v>
      </c>
      <c r="U16" s="36">
        <f t="shared" si="4"/>
        <v>0</v>
      </c>
      <c r="V16" s="36">
        <v>0</v>
      </c>
      <c r="W16" s="36">
        <v>0</v>
      </c>
      <c r="X16" s="36">
        <f t="shared" si="5"/>
        <v>0</v>
      </c>
      <c r="Y16" s="36">
        <v>0</v>
      </c>
      <c r="Z16" s="36">
        <v>0</v>
      </c>
      <c r="AA16" s="36">
        <f t="shared" si="6"/>
        <v>0</v>
      </c>
      <c r="AB16" s="36">
        <v>0</v>
      </c>
      <c r="AC16" s="36">
        <v>0</v>
      </c>
    </row>
    <row r="17" spans="1:29" s="39" customFormat="1" ht="16.5" x14ac:dyDescent="0.25">
      <c r="A17" s="21">
        <v>6</v>
      </c>
      <c r="B17" s="53" t="s">
        <v>35</v>
      </c>
      <c r="C17" s="54"/>
      <c r="D17" s="21">
        <f t="shared" si="7"/>
        <v>46</v>
      </c>
      <c r="E17" s="21">
        <v>14</v>
      </c>
      <c r="F17" s="21">
        <v>32</v>
      </c>
      <c r="G17" s="21">
        <f t="shared" si="0"/>
        <v>46</v>
      </c>
      <c r="H17" s="21">
        <v>0</v>
      </c>
      <c r="I17" s="21">
        <v>0</v>
      </c>
      <c r="J17" s="21">
        <v>14</v>
      </c>
      <c r="K17" s="21">
        <v>32</v>
      </c>
      <c r="L17" s="21">
        <f t="shared" si="1"/>
        <v>46</v>
      </c>
      <c r="M17" s="21">
        <v>14</v>
      </c>
      <c r="N17" s="21">
        <v>32</v>
      </c>
      <c r="O17" s="21">
        <f t="shared" si="2"/>
        <v>0</v>
      </c>
      <c r="P17" s="21">
        <v>0</v>
      </c>
      <c r="Q17" s="21">
        <v>0</v>
      </c>
      <c r="R17" s="21">
        <f t="shared" si="3"/>
        <v>0</v>
      </c>
      <c r="S17" s="21">
        <v>0</v>
      </c>
      <c r="T17" s="21">
        <v>0</v>
      </c>
      <c r="U17" s="21">
        <f t="shared" si="4"/>
        <v>0</v>
      </c>
      <c r="V17" s="21">
        <v>0</v>
      </c>
      <c r="W17" s="21">
        <v>0</v>
      </c>
      <c r="X17" s="21">
        <f t="shared" si="5"/>
        <v>0</v>
      </c>
      <c r="Y17" s="21">
        <v>0</v>
      </c>
      <c r="Z17" s="21">
        <v>0</v>
      </c>
      <c r="AA17" s="21">
        <f t="shared" si="6"/>
        <v>0</v>
      </c>
      <c r="AB17" s="21">
        <v>0</v>
      </c>
      <c r="AC17" s="21">
        <v>0</v>
      </c>
    </row>
    <row r="18" spans="1:29" s="22" customFormat="1" ht="16.5" x14ac:dyDescent="0.25">
      <c r="A18" s="6">
        <v>7</v>
      </c>
      <c r="B18" s="53" t="s">
        <v>36</v>
      </c>
      <c r="C18" s="54"/>
      <c r="D18" s="21">
        <f t="shared" si="7"/>
        <v>154</v>
      </c>
      <c r="E18" s="21">
        <v>24</v>
      </c>
      <c r="F18" s="21">
        <v>130</v>
      </c>
      <c r="G18" s="21">
        <f>L18+O18+R18+U18+X18+AA18</f>
        <v>12</v>
      </c>
      <c r="H18" s="21">
        <v>0</v>
      </c>
      <c r="I18" s="21">
        <v>0</v>
      </c>
      <c r="J18" s="21">
        <v>1</v>
      </c>
      <c r="K18" s="21">
        <v>11</v>
      </c>
      <c r="L18" s="21">
        <f t="shared" si="1"/>
        <v>4</v>
      </c>
      <c r="M18" s="21">
        <v>0</v>
      </c>
      <c r="N18" s="36">
        <v>4</v>
      </c>
      <c r="O18" s="21">
        <f t="shared" si="2"/>
        <v>6</v>
      </c>
      <c r="P18" s="21">
        <v>1</v>
      </c>
      <c r="Q18" s="21">
        <v>5</v>
      </c>
      <c r="R18" s="21">
        <f t="shared" si="3"/>
        <v>1</v>
      </c>
      <c r="S18" s="21">
        <v>0</v>
      </c>
      <c r="T18" s="21">
        <v>1</v>
      </c>
      <c r="U18" s="21">
        <f t="shared" si="4"/>
        <v>1</v>
      </c>
      <c r="V18" s="21">
        <v>0</v>
      </c>
      <c r="W18" s="21">
        <v>1</v>
      </c>
      <c r="X18" s="21">
        <f t="shared" si="5"/>
        <v>0</v>
      </c>
      <c r="Y18" s="21">
        <v>0</v>
      </c>
      <c r="Z18" s="21">
        <v>0</v>
      </c>
      <c r="AA18" s="21">
        <f t="shared" si="6"/>
        <v>0</v>
      </c>
      <c r="AB18" s="21">
        <v>0</v>
      </c>
      <c r="AC18" s="21">
        <v>0</v>
      </c>
    </row>
    <row r="19" spans="1:29" s="22" customFormat="1" ht="16.5" x14ac:dyDescent="0.25">
      <c r="A19" s="21">
        <v>8</v>
      </c>
      <c r="B19" s="53" t="s">
        <v>37</v>
      </c>
      <c r="C19" s="54"/>
      <c r="D19" s="21">
        <f>E19+F19</f>
        <v>41</v>
      </c>
      <c r="E19" s="21">
        <v>10</v>
      </c>
      <c r="F19" s="21">
        <v>31</v>
      </c>
      <c r="G19" s="21">
        <f>L19+O19+R19+U19+X19+AA19</f>
        <v>41</v>
      </c>
      <c r="H19" s="21">
        <v>2</v>
      </c>
      <c r="I19" s="21">
        <v>4</v>
      </c>
      <c r="J19" s="21">
        <v>8</v>
      </c>
      <c r="K19" s="21">
        <v>27</v>
      </c>
      <c r="L19" s="21">
        <f>M19+N19</f>
        <v>41</v>
      </c>
      <c r="M19" s="21">
        <v>10</v>
      </c>
      <c r="N19" s="21">
        <v>31</v>
      </c>
      <c r="O19" s="21">
        <f>P19+Q19</f>
        <v>0</v>
      </c>
      <c r="P19" s="21">
        <v>0</v>
      </c>
      <c r="Q19" s="21">
        <v>0</v>
      </c>
      <c r="R19" s="21">
        <f t="shared" si="3"/>
        <v>0</v>
      </c>
      <c r="S19" s="21">
        <v>0</v>
      </c>
      <c r="T19" s="21">
        <v>0</v>
      </c>
      <c r="U19" s="21">
        <f t="shared" si="4"/>
        <v>0</v>
      </c>
      <c r="V19" s="21">
        <v>0</v>
      </c>
      <c r="W19" s="21">
        <v>0</v>
      </c>
      <c r="X19" s="21">
        <f t="shared" si="5"/>
        <v>0</v>
      </c>
      <c r="Y19" s="21">
        <v>0</v>
      </c>
      <c r="Z19" s="21">
        <v>0</v>
      </c>
      <c r="AA19" s="21">
        <f t="shared" si="6"/>
        <v>0</v>
      </c>
      <c r="AB19" s="21">
        <v>0</v>
      </c>
      <c r="AC19" s="21">
        <v>0</v>
      </c>
    </row>
    <row r="20" spans="1:29" s="31" customFormat="1" ht="16.5" x14ac:dyDescent="0.25">
      <c r="A20" s="6">
        <v>9</v>
      </c>
      <c r="B20" s="53" t="s">
        <v>38</v>
      </c>
      <c r="C20" s="54"/>
      <c r="D20" s="36">
        <f t="shared" si="7"/>
        <v>3</v>
      </c>
      <c r="E20" s="36">
        <v>3</v>
      </c>
      <c r="F20" s="36">
        <v>0</v>
      </c>
      <c r="G20" s="36">
        <f t="shared" si="0"/>
        <v>3</v>
      </c>
      <c r="H20" s="36">
        <v>0</v>
      </c>
      <c r="I20" s="36">
        <v>0</v>
      </c>
      <c r="J20" s="36">
        <v>3</v>
      </c>
      <c r="K20" s="36">
        <v>0</v>
      </c>
      <c r="L20" s="36">
        <f t="shared" si="1"/>
        <v>0</v>
      </c>
      <c r="M20" s="36">
        <v>0</v>
      </c>
      <c r="N20" s="36">
        <v>0</v>
      </c>
      <c r="O20" s="36">
        <f t="shared" si="2"/>
        <v>3</v>
      </c>
      <c r="P20" s="36">
        <v>3</v>
      </c>
      <c r="Q20" s="36">
        <v>0</v>
      </c>
      <c r="R20" s="36">
        <f t="shared" si="3"/>
        <v>0</v>
      </c>
      <c r="S20" s="36">
        <v>0</v>
      </c>
      <c r="T20" s="36">
        <v>0</v>
      </c>
      <c r="U20" s="36">
        <f t="shared" si="4"/>
        <v>0</v>
      </c>
      <c r="V20" s="36">
        <v>0</v>
      </c>
      <c r="W20" s="36">
        <v>0</v>
      </c>
      <c r="X20" s="36">
        <f t="shared" si="5"/>
        <v>0</v>
      </c>
      <c r="Y20" s="36">
        <v>0</v>
      </c>
      <c r="Z20" s="36">
        <v>0</v>
      </c>
      <c r="AA20" s="36">
        <f t="shared" si="6"/>
        <v>0</v>
      </c>
      <c r="AB20" s="36">
        <v>0</v>
      </c>
      <c r="AC20" s="36">
        <v>0</v>
      </c>
    </row>
    <row r="21" spans="1:29" s="22" customFormat="1" ht="16.5" x14ac:dyDescent="0.25">
      <c r="A21" s="21">
        <v>10</v>
      </c>
      <c r="B21" s="53" t="s">
        <v>39</v>
      </c>
      <c r="C21" s="54"/>
      <c r="D21" s="21">
        <f t="shared" si="7"/>
        <v>258</v>
      </c>
      <c r="E21" s="21">
        <v>52</v>
      </c>
      <c r="F21" s="21">
        <v>206</v>
      </c>
      <c r="G21" s="21">
        <f>L21+O21+R21+U21+X21+AA21</f>
        <v>89</v>
      </c>
      <c r="H21" s="21">
        <v>0</v>
      </c>
      <c r="I21" s="21">
        <v>1</v>
      </c>
      <c r="J21" s="21">
        <v>24</v>
      </c>
      <c r="K21" s="21">
        <v>64</v>
      </c>
      <c r="L21" s="21">
        <f t="shared" si="1"/>
        <v>89</v>
      </c>
      <c r="M21" s="21">
        <v>24</v>
      </c>
      <c r="N21" s="21">
        <v>65</v>
      </c>
      <c r="O21" s="21">
        <f t="shared" si="2"/>
        <v>0</v>
      </c>
      <c r="P21" s="21">
        <v>0</v>
      </c>
      <c r="Q21" s="21">
        <v>0</v>
      </c>
      <c r="R21" s="21">
        <f t="shared" si="3"/>
        <v>0</v>
      </c>
      <c r="S21" s="21">
        <v>0</v>
      </c>
      <c r="T21" s="21">
        <v>0</v>
      </c>
      <c r="U21" s="21">
        <f t="shared" si="4"/>
        <v>0</v>
      </c>
      <c r="V21" s="21">
        <v>0</v>
      </c>
      <c r="W21" s="21">
        <v>0</v>
      </c>
      <c r="X21" s="21">
        <f t="shared" si="5"/>
        <v>0</v>
      </c>
      <c r="Y21" s="21">
        <v>0</v>
      </c>
      <c r="Z21" s="21">
        <v>0</v>
      </c>
      <c r="AA21" s="21">
        <f t="shared" si="6"/>
        <v>0</v>
      </c>
      <c r="AB21" s="21">
        <v>0</v>
      </c>
      <c r="AC21" s="21">
        <v>0</v>
      </c>
    </row>
    <row r="22" spans="1:29" s="31" customFormat="1" ht="16.5" x14ac:dyDescent="0.25">
      <c r="A22" s="6">
        <v>11</v>
      </c>
      <c r="B22" s="51" t="s">
        <v>5</v>
      </c>
      <c r="C22" s="52"/>
      <c r="D22" s="36">
        <f t="shared" si="7"/>
        <v>48</v>
      </c>
      <c r="E22" s="37">
        <v>10</v>
      </c>
      <c r="F22" s="37">
        <v>38</v>
      </c>
      <c r="G22" s="36">
        <f t="shared" si="0"/>
        <v>48</v>
      </c>
      <c r="H22" s="37">
        <v>0</v>
      </c>
      <c r="I22" s="37">
        <v>0</v>
      </c>
      <c r="J22" s="36">
        <v>10</v>
      </c>
      <c r="K22" s="36">
        <v>38</v>
      </c>
      <c r="L22" s="36">
        <f t="shared" si="1"/>
        <v>20</v>
      </c>
      <c r="M22" s="36">
        <v>7</v>
      </c>
      <c r="N22" s="36">
        <v>13</v>
      </c>
      <c r="O22" s="36">
        <f t="shared" si="2"/>
        <v>8</v>
      </c>
      <c r="P22" s="36">
        <v>1</v>
      </c>
      <c r="Q22" s="36">
        <v>7</v>
      </c>
      <c r="R22" s="36">
        <f t="shared" si="3"/>
        <v>10</v>
      </c>
      <c r="S22" s="36">
        <v>0</v>
      </c>
      <c r="T22" s="36">
        <v>10</v>
      </c>
      <c r="U22" s="36">
        <f t="shared" si="4"/>
        <v>5</v>
      </c>
      <c r="V22" s="36">
        <v>1</v>
      </c>
      <c r="W22" s="36">
        <v>4</v>
      </c>
      <c r="X22" s="36">
        <f t="shared" si="5"/>
        <v>3</v>
      </c>
      <c r="Y22" s="36">
        <v>1</v>
      </c>
      <c r="Z22" s="36">
        <v>2</v>
      </c>
      <c r="AA22" s="36">
        <f t="shared" si="6"/>
        <v>2</v>
      </c>
      <c r="AB22" s="36">
        <v>0</v>
      </c>
      <c r="AC22" s="36">
        <v>2</v>
      </c>
    </row>
    <row r="23" spans="1:29" s="31" customFormat="1" ht="16.5" x14ac:dyDescent="0.25">
      <c r="A23" s="21">
        <v>12</v>
      </c>
      <c r="B23" s="51" t="s">
        <v>6</v>
      </c>
      <c r="C23" s="52"/>
      <c r="D23" s="36">
        <f t="shared" si="7"/>
        <v>5</v>
      </c>
      <c r="E23" s="37">
        <v>0</v>
      </c>
      <c r="F23" s="37">
        <v>5</v>
      </c>
      <c r="G23" s="36">
        <f t="shared" si="0"/>
        <v>5</v>
      </c>
      <c r="H23" s="37">
        <v>0</v>
      </c>
      <c r="I23" s="37">
        <v>1</v>
      </c>
      <c r="J23" s="36">
        <v>0</v>
      </c>
      <c r="K23" s="36">
        <v>4</v>
      </c>
      <c r="L23" s="36">
        <f t="shared" si="1"/>
        <v>5</v>
      </c>
      <c r="M23" s="36">
        <v>0</v>
      </c>
      <c r="N23" s="36">
        <v>5</v>
      </c>
      <c r="O23" s="36">
        <f t="shared" si="2"/>
        <v>0</v>
      </c>
      <c r="P23" s="36">
        <v>0</v>
      </c>
      <c r="Q23" s="36">
        <v>0</v>
      </c>
      <c r="R23" s="36">
        <f t="shared" si="3"/>
        <v>0</v>
      </c>
      <c r="S23" s="36">
        <v>0</v>
      </c>
      <c r="T23" s="36">
        <v>0</v>
      </c>
      <c r="U23" s="36">
        <f t="shared" si="4"/>
        <v>0</v>
      </c>
      <c r="V23" s="36">
        <v>0</v>
      </c>
      <c r="W23" s="36">
        <v>0</v>
      </c>
      <c r="X23" s="36">
        <f t="shared" si="5"/>
        <v>0</v>
      </c>
      <c r="Y23" s="36">
        <v>0</v>
      </c>
      <c r="Z23" s="36">
        <v>0</v>
      </c>
      <c r="AA23" s="36">
        <f t="shared" si="6"/>
        <v>0</v>
      </c>
      <c r="AB23" s="36">
        <v>0</v>
      </c>
      <c r="AC23" s="36">
        <v>0</v>
      </c>
    </row>
    <row r="24" spans="1:29" s="31" customFormat="1" ht="16.5" x14ac:dyDescent="0.25">
      <c r="A24" s="6">
        <v>13</v>
      </c>
      <c r="B24" s="51" t="s">
        <v>7</v>
      </c>
      <c r="C24" s="52"/>
      <c r="D24" s="36">
        <f t="shared" si="7"/>
        <v>96</v>
      </c>
      <c r="E24" s="37">
        <v>21</v>
      </c>
      <c r="F24" s="37">
        <v>75</v>
      </c>
      <c r="G24" s="36">
        <f t="shared" si="0"/>
        <v>85</v>
      </c>
      <c r="H24" s="37">
        <v>2</v>
      </c>
      <c r="I24" s="37">
        <v>5</v>
      </c>
      <c r="J24" s="36">
        <v>18</v>
      </c>
      <c r="K24" s="36">
        <v>60</v>
      </c>
      <c r="L24" s="36">
        <f t="shared" si="1"/>
        <v>63</v>
      </c>
      <c r="M24" s="36">
        <v>13</v>
      </c>
      <c r="N24" s="36">
        <v>50</v>
      </c>
      <c r="O24" s="36">
        <f t="shared" si="2"/>
        <v>16</v>
      </c>
      <c r="P24" s="36">
        <v>4</v>
      </c>
      <c r="Q24" s="36">
        <v>12</v>
      </c>
      <c r="R24" s="36">
        <f t="shared" si="3"/>
        <v>4</v>
      </c>
      <c r="S24" s="36">
        <v>2</v>
      </c>
      <c r="T24" s="36">
        <v>2</v>
      </c>
      <c r="U24" s="36">
        <f t="shared" si="4"/>
        <v>2</v>
      </c>
      <c r="V24" s="36">
        <v>1</v>
      </c>
      <c r="W24" s="36">
        <v>1</v>
      </c>
      <c r="X24" s="36">
        <f t="shared" si="5"/>
        <v>0</v>
      </c>
      <c r="Y24" s="36">
        <v>0</v>
      </c>
      <c r="Z24" s="36">
        <v>0</v>
      </c>
      <c r="AA24" s="36">
        <f t="shared" si="6"/>
        <v>0</v>
      </c>
      <c r="AB24" s="36">
        <v>0</v>
      </c>
      <c r="AC24" s="36">
        <v>0</v>
      </c>
    </row>
    <row r="25" spans="1:29" s="22" customFormat="1" ht="16.5" x14ac:dyDescent="0.25">
      <c r="A25" s="21">
        <v>14</v>
      </c>
      <c r="B25" s="51" t="s">
        <v>8</v>
      </c>
      <c r="C25" s="52"/>
      <c r="D25" s="21">
        <f t="shared" si="7"/>
        <v>125</v>
      </c>
      <c r="E25" s="27">
        <v>32</v>
      </c>
      <c r="F25" s="27">
        <v>93</v>
      </c>
      <c r="G25" s="36">
        <f>L25+O25+R25+U25+X25+AA25</f>
        <v>109</v>
      </c>
      <c r="H25" s="37">
        <v>6</v>
      </c>
      <c r="I25" s="37">
        <v>2</v>
      </c>
      <c r="J25" s="36">
        <v>29</v>
      </c>
      <c r="K25" s="36">
        <v>72</v>
      </c>
      <c r="L25" s="36">
        <f t="shared" si="1"/>
        <v>67</v>
      </c>
      <c r="M25" s="36">
        <v>18</v>
      </c>
      <c r="N25" s="36">
        <v>49</v>
      </c>
      <c r="O25" s="36">
        <f t="shared" si="2"/>
        <v>24</v>
      </c>
      <c r="P25" s="36">
        <v>7</v>
      </c>
      <c r="Q25" s="21">
        <v>17</v>
      </c>
      <c r="R25" s="21">
        <f t="shared" si="3"/>
        <v>6</v>
      </c>
      <c r="S25" s="21">
        <v>1</v>
      </c>
      <c r="T25" s="21">
        <v>5</v>
      </c>
      <c r="U25" s="21">
        <f t="shared" si="4"/>
        <v>8</v>
      </c>
      <c r="V25" s="21">
        <v>3</v>
      </c>
      <c r="W25" s="21">
        <v>5</v>
      </c>
      <c r="X25" s="21">
        <f t="shared" si="5"/>
        <v>2</v>
      </c>
      <c r="Y25" s="21">
        <v>1</v>
      </c>
      <c r="Z25" s="21">
        <v>1</v>
      </c>
      <c r="AA25" s="21">
        <f t="shared" si="6"/>
        <v>2</v>
      </c>
      <c r="AB25" s="21">
        <v>1</v>
      </c>
      <c r="AC25" s="21">
        <v>1</v>
      </c>
    </row>
    <row r="26" spans="1:29" s="31" customFormat="1" ht="16.5" x14ac:dyDescent="0.25">
      <c r="A26" s="6">
        <v>15</v>
      </c>
      <c r="B26" s="51" t="s">
        <v>9</v>
      </c>
      <c r="C26" s="52"/>
      <c r="D26" s="36">
        <f t="shared" si="7"/>
        <v>48</v>
      </c>
      <c r="E26" s="37">
        <v>9</v>
      </c>
      <c r="F26" s="37">
        <v>39</v>
      </c>
      <c r="G26" s="36">
        <f t="shared" si="0"/>
        <v>48</v>
      </c>
      <c r="H26" s="37">
        <v>3</v>
      </c>
      <c r="I26" s="37">
        <v>2</v>
      </c>
      <c r="J26" s="36">
        <v>6</v>
      </c>
      <c r="K26" s="36">
        <v>37</v>
      </c>
      <c r="L26" s="36">
        <f t="shared" si="1"/>
        <v>38</v>
      </c>
      <c r="M26" s="36">
        <v>8</v>
      </c>
      <c r="N26" s="36">
        <v>30</v>
      </c>
      <c r="O26" s="36">
        <f t="shared" si="2"/>
        <v>4</v>
      </c>
      <c r="P26" s="36">
        <v>1</v>
      </c>
      <c r="Q26" s="36">
        <v>3</v>
      </c>
      <c r="R26" s="36">
        <f>S26+T26</f>
        <v>2</v>
      </c>
      <c r="S26" s="36">
        <v>0</v>
      </c>
      <c r="T26" s="36">
        <v>2</v>
      </c>
      <c r="U26" s="36">
        <f>V26+W26</f>
        <v>4</v>
      </c>
      <c r="V26" s="36">
        <v>0</v>
      </c>
      <c r="W26" s="36">
        <v>4</v>
      </c>
      <c r="X26" s="36">
        <f>Y26+Z26</f>
        <v>0</v>
      </c>
      <c r="Y26" s="36">
        <v>0</v>
      </c>
      <c r="Z26" s="36">
        <v>0</v>
      </c>
      <c r="AA26" s="36">
        <f>AB26+AC26</f>
        <v>0</v>
      </c>
      <c r="AB26" s="36">
        <v>0</v>
      </c>
      <c r="AC26" s="36">
        <v>0</v>
      </c>
    </row>
    <row r="27" spans="1:29" s="31" customFormat="1" ht="16.5" x14ac:dyDescent="0.25">
      <c r="A27" s="21">
        <v>16</v>
      </c>
      <c r="B27" s="51" t="s">
        <v>10</v>
      </c>
      <c r="C27" s="52"/>
      <c r="D27" s="36">
        <f t="shared" si="7"/>
        <v>233</v>
      </c>
      <c r="E27" s="37">
        <v>69</v>
      </c>
      <c r="F27" s="37">
        <v>164</v>
      </c>
      <c r="G27" s="36">
        <f t="shared" si="0"/>
        <v>106</v>
      </c>
      <c r="H27" s="37">
        <v>3</v>
      </c>
      <c r="I27" s="37">
        <v>6</v>
      </c>
      <c r="J27" s="36">
        <v>35</v>
      </c>
      <c r="K27" s="36">
        <v>62</v>
      </c>
      <c r="L27" s="36">
        <f t="shared" si="1"/>
        <v>36</v>
      </c>
      <c r="M27" s="36">
        <v>12</v>
      </c>
      <c r="N27" s="36">
        <v>24</v>
      </c>
      <c r="O27" s="36">
        <f t="shared" si="2"/>
        <v>36</v>
      </c>
      <c r="P27" s="36">
        <v>12</v>
      </c>
      <c r="Q27" s="36">
        <v>24</v>
      </c>
      <c r="R27" s="36">
        <f t="shared" si="3"/>
        <v>15</v>
      </c>
      <c r="S27" s="36">
        <v>7</v>
      </c>
      <c r="T27" s="36">
        <v>8</v>
      </c>
      <c r="U27" s="36">
        <f t="shared" si="4"/>
        <v>7</v>
      </c>
      <c r="V27" s="36">
        <v>1</v>
      </c>
      <c r="W27" s="36">
        <v>6</v>
      </c>
      <c r="X27" s="36">
        <f t="shared" si="5"/>
        <v>3</v>
      </c>
      <c r="Y27" s="36">
        <v>1</v>
      </c>
      <c r="Z27" s="36">
        <v>2</v>
      </c>
      <c r="AA27" s="36">
        <f t="shared" si="6"/>
        <v>9</v>
      </c>
      <c r="AB27" s="36">
        <v>4</v>
      </c>
      <c r="AC27" s="36">
        <v>5</v>
      </c>
    </row>
    <row r="28" spans="1:29" s="31" customFormat="1" ht="18.75" customHeight="1" x14ac:dyDescent="0.25">
      <c r="A28" s="6">
        <v>17</v>
      </c>
      <c r="B28" s="51" t="s">
        <v>13</v>
      </c>
      <c r="C28" s="52"/>
      <c r="D28" s="36">
        <f t="shared" si="7"/>
        <v>510</v>
      </c>
      <c r="E28" s="37">
        <v>87</v>
      </c>
      <c r="F28" s="37">
        <v>423</v>
      </c>
      <c r="G28" s="36">
        <f t="shared" si="0"/>
        <v>117</v>
      </c>
      <c r="H28" s="37">
        <v>1</v>
      </c>
      <c r="I28" s="37">
        <v>4</v>
      </c>
      <c r="J28" s="36">
        <v>32</v>
      </c>
      <c r="K28" s="36">
        <v>80</v>
      </c>
      <c r="L28" s="36">
        <f t="shared" si="1"/>
        <v>0</v>
      </c>
      <c r="M28" s="36">
        <v>0</v>
      </c>
      <c r="N28" s="36">
        <v>0</v>
      </c>
      <c r="O28" s="36">
        <f t="shared" si="2"/>
        <v>58</v>
      </c>
      <c r="P28" s="36">
        <v>16</v>
      </c>
      <c r="Q28" s="36">
        <v>42</v>
      </c>
      <c r="R28" s="36">
        <f t="shared" si="3"/>
        <v>28</v>
      </c>
      <c r="S28" s="36">
        <v>6</v>
      </c>
      <c r="T28" s="36">
        <v>22</v>
      </c>
      <c r="U28" s="36">
        <f t="shared" si="4"/>
        <v>21</v>
      </c>
      <c r="V28" s="36">
        <v>5</v>
      </c>
      <c r="W28" s="36">
        <v>16</v>
      </c>
      <c r="X28" s="36">
        <f t="shared" si="5"/>
        <v>5</v>
      </c>
      <c r="Y28" s="36">
        <v>0</v>
      </c>
      <c r="Z28" s="36">
        <v>5</v>
      </c>
      <c r="AA28" s="36">
        <f t="shared" si="6"/>
        <v>5</v>
      </c>
      <c r="AB28" s="36">
        <v>1</v>
      </c>
      <c r="AC28" s="36">
        <v>4</v>
      </c>
    </row>
    <row r="29" spans="1:29" s="31" customFormat="1" ht="16.5" x14ac:dyDescent="0.25">
      <c r="A29" s="21">
        <v>18</v>
      </c>
      <c r="B29" s="49" t="s">
        <v>15</v>
      </c>
      <c r="C29" s="50"/>
      <c r="D29" s="36">
        <f t="shared" si="7"/>
        <v>171</v>
      </c>
      <c r="E29" s="37">
        <v>19</v>
      </c>
      <c r="F29" s="37">
        <v>152</v>
      </c>
      <c r="G29" s="36">
        <f t="shared" si="0"/>
        <v>30</v>
      </c>
      <c r="H29" s="37">
        <v>1</v>
      </c>
      <c r="I29" s="37">
        <v>2</v>
      </c>
      <c r="J29" s="36">
        <v>5</v>
      </c>
      <c r="K29" s="36">
        <v>22</v>
      </c>
      <c r="L29" s="36">
        <f t="shared" si="1"/>
        <v>13</v>
      </c>
      <c r="M29" s="36">
        <v>3</v>
      </c>
      <c r="N29" s="36">
        <v>10</v>
      </c>
      <c r="O29" s="36">
        <f t="shared" si="2"/>
        <v>7</v>
      </c>
      <c r="P29" s="36">
        <v>3</v>
      </c>
      <c r="Q29" s="36">
        <v>4</v>
      </c>
      <c r="R29" s="36">
        <f t="shared" si="3"/>
        <v>7</v>
      </c>
      <c r="S29" s="36">
        <v>2</v>
      </c>
      <c r="T29" s="36">
        <v>5</v>
      </c>
      <c r="U29" s="36">
        <f t="shared" si="4"/>
        <v>3</v>
      </c>
      <c r="V29" s="36">
        <v>0</v>
      </c>
      <c r="W29" s="36">
        <v>3</v>
      </c>
      <c r="X29" s="36">
        <f t="shared" si="5"/>
        <v>0</v>
      </c>
      <c r="Y29" s="36">
        <v>0</v>
      </c>
      <c r="Z29" s="36">
        <v>0</v>
      </c>
      <c r="AA29" s="36">
        <f t="shared" si="6"/>
        <v>0</v>
      </c>
      <c r="AB29" s="36">
        <v>0</v>
      </c>
      <c r="AC29" s="36">
        <v>0</v>
      </c>
    </row>
    <row r="30" spans="1:29" s="31" customFormat="1" ht="16.5" x14ac:dyDescent="0.25">
      <c r="A30" s="6">
        <v>19</v>
      </c>
      <c r="B30" s="51" t="s">
        <v>11</v>
      </c>
      <c r="C30" s="52"/>
      <c r="D30" s="36">
        <f t="shared" si="7"/>
        <v>201</v>
      </c>
      <c r="E30" s="37">
        <v>40</v>
      </c>
      <c r="F30" s="37">
        <v>161</v>
      </c>
      <c r="G30" s="36">
        <f>L30+O30+R30+U30+X30+AA30</f>
        <v>44</v>
      </c>
      <c r="H30" s="37">
        <v>2</v>
      </c>
      <c r="I30" s="37">
        <v>1</v>
      </c>
      <c r="J30" s="36">
        <v>11</v>
      </c>
      <c r="K30" s="36">
        <v>30</v>
      </c>
      <c r="L30" s="36">
        <f t="shared" si="1"/>
        <v>15</v>
      </c>
      <c r="M30" s="36">
        <v>5</v>
      </c>
      <c r="N30" s="36">
        <v>10</v>
      </c>
      <c r="O30" s="36">
        <f t="shared" si="2"/>
        <v>29</v>
      </c>
      <c r="P30" s="36">
        <v>8</v>
      </c>
      <c r="Q30" s="36">
        <v>21</v>
      </c>
      <c r="R30" s="36">
        <f t="shared" si="3"/>
        <v>0</v>
      </c>
      <c r="S30" s="36">
        <v>0</v>
      </c>
      <c r="T30" s="36">
        <v>0</v>
      </c>
      <c r="U30" s="36">
        <f t="shared" si="4"/>
        <v>0</v>
      </c>
      <c r="V30" s="36">
        <v>0</v>
      </c>
      <c r="W30" s="36">
        <v>0</v>
      </c>
      <c r="X30" s="36">
        <f t="shared" si="5"/>
        <v>0</v>
      </c>
      <c r="Y30" s="36">
        <v>0</v>
      </c>
      <c r="Z30" s="36">
        <v>0</v>
      </c>
      <c r="AA30" s="36">
        <f t="shared" si="6"/>
        <v>0</v>
      </c>
      <c r="AB30" s="36">
        <v>0</v>
      </c>
      <c r="AC30" s="36">
        <v>0</v>
      </c>
    </row>
    <row r="31" spans="1:29" s="22" customFormat="1" ht="16.5" x14ac:dyDescent="0.25">
      <c r="A31" s="21">
        <v>20</v>
      </c>
      <c r="B31" s="51" t="s">
        <v>12</v>
      </c>
      <c r="C31" s="52"/>
      <c r="D31" s="21">
        <f t="shared" si="7"/>
        <v>214</v>
      </c>
      <c r="E31" s="27">
        <v>68</v>
      </c>
      <c r="F31" s="27">
        <v>146</v>
      </c>
      <c r="G31" s="21">
        <f t="shared" si="0"/>
        <v>94</v>
      </c>
      <c r="H31" s="27">
        <v>2</v>
      </c>
      <c r="I31" s="27">
        <v>1</v>
      </c>
      <c r="J31" s="21">
        <v>30</v>
      </c>
      <c r="K31" s="21">
        <v>61</v>
      </c>
      <c r="L31" s="21">
        <f t="shared" si="1"/>
        <v>32</v>
      </c>
      <c r="M31" s="21">
        <v>11</v>
      </c>
      <c r="N31" s="21">
        <v>21</v>
      </c>
      <c r="O31" s="21">
        <f t="shared" si="2"/>
        <v>53</v>
      </c>
      <c r="P31" s="21">
        <v>18</v>
      </c>
      <c r="Q31" s="21">
        <v>35</v>
      </c>
      <c r="R31" s="21">
        <f t="shared" si="3"/>
        <v>7</v>
      </c>
      <c r="S31" s="21">
        <v>1</v>
      </c>
      <c r="T31" s="21">
        <v>6</v>
      </c>
      <c r="U31" s="21">
        <f t="shared" si="4"/>
        <v>2</v>
      </c>
      <c r="V31" s="21">
        <v>2</v>
      </c>
      <c r="W31" s="21">
        <v>0</v>
      </c>
      <c r="X31" s="21">
        <f t="shared" si="5"/>
        <v>0</v>
      </c>
      <c r="Y31" s="21">
        <v>0</v>
      </c>
      <c r="Z31" s="21">
        <v>0</v>
      </c>
      <c r="AA31" s="21">
        <f t="shared" si="6"/>
        <v>0</v>
      </c>
      <c r="AB31" s="21">
        <v>0</v>
      </c>
      <c r="AC31" s="21">
        <v>0</v>
      </c>
    </row>
    <row r="32" spans="1:29" s="22" customFormat="1" ht="16.5" x14ac:dyDescent="0.25">
      <c r="A32" s="6">
        <v>21</v>
      </c>
      <c r="B32" s="49" t="s">
        <v>14</v>
      </c>
      <c r="C32" s="50"/>
      <c r="D32" s="21">
        <f t="shared" si="7"/>
        <v>46</v>
      </c>
      <c r="E32" s="27">
        <v>19</v>
      </c>
      <c r="F32" s="27">
        <v>27</v>
      </c>
      <c r="G32" s="21">
        <f t="shared" si="0"/>
        <v>41</v>
      </c>
      <c r="H32" s="27">
        <v>4</v>
      </c>
      <c r="I32" s="27">
        <v>2</v>
      </c>
      <c r="J32" s="21">
        <v>15</v>
      </c>
      <c r="K32" s="21">
        <v>20</v>
      </c>
      <c r="L32" s="21">
        <f t="shared" si="1"/>
        <v>12</v>
      </c>
      <c r="M32" s="21">
        <v>7</v>
      </c>
      <c r="N32" s="21">
        <v>5</v>
      </c>
      <c r="O32" s="21">
        <f t="shared" si="2"/>
        <v>12</v>
      </c>
      <c r="P32" s="21">
        <v>5</v>
      </c>
      <c r="Q32" s="21">
        <v>7</v>
      </c>
      <c r="R32" s="21">
        <f t="shared" si="3"/>
        <v>10</v>
      </c>
      <c r="S32" s="21">
        <v>3</v>
      </c>
      <c r="T32" s="21">
        <v>7</v>
      </c>
      <c r="U32" s="21">
        <f t="shared" si="4"/>
        <v>5</v>
      </c>
      <c r="V32" s="21">
        <v>4</v>
      </c>
      <c r="W32" s="21">
        <v>1</v>
      </c>
      <c r="X32" s="21">
        <f t="shared" si="5"/>
        <v>2</v>
      </c>
      <c r="Y32" s="21">
        <v>0</v>
      </c>
      <c r="Z32" s="21">
        <v>2</v>
      </c>
      <c r="AA32" s="21">
        <f t="shared" si="6"/>
        <v>0</v>
      </c>
      <c r="AB32" s="21">
        <v>0</v>
      </c>
      <c r="AC32" s="21">
        <v>0</v>
      </c>
    </row>
    <row r="33" spans="1:29" s="22" customFormat="1" ht="16.5" x14ac:dyDescent="0.25">
      <c r="A33" s="66">
        <v>22</v>
      </c>
      <c r="B33" s="69" t="s">
        <v>58</v>
      </c>
      <c r="C33" s="30" t="s">
        <v>59</v>
      </c>
      <c r="D33" s="36">
        <f t="shared" ref="D33:D35" si="8">E33+F33</f>
        <v>7</v>
      </c>
      <c r="E33" s="36">
        <v>1</v>
      </c>
      <c r="F33" s="36">
        <v>6</v>
      </c>
      <c r="G33" s="36">
        <f t="shared" ref="G33:G35" si="9">L33+O33+R33+U33+X33+AA33</f>
        <v>7</v>
      </c>
      <c r="H33" s="36">
        <v>0</v>
      </c>
      <c r="I33" s="36">
        <v>0</v>
      </c>
      <c r="J33" s="36">
        <v>1</v>
      </c>
      <c r="K33" s="36">
        <v>6</v>
      </c>
      <c r="L33" s="36">
        <f t="shared" ref="L33:L35" si="10">M33+N33</f>
        <v>7</v>
      </c>
      <c r="M33" s="36">
        <v>1</v>
      </c>
      <c r="N33" s="36">
        <v>6</v>
      </c>
      <c r="O33" s="36">
        <f t="shared" ref="O33:O35" si="11">P33+Q33</f>
        <v>0</v>
      </c>
      <c r="P33" s="36">
        <v>0</v>
      </c>
      <c r="Q33" s="36">
        <v>0</v>
      </c>
      <c r="R33" s="36">
        <f t="shared" ref="R33:R35" si="12">S33+T33</f>
        <v>0</v>
      </c>
      <c r="S33" s="36">
        <v>0</v>
      </c>
      <c r="T33" s="36">
        <v>0</v>
      </c>
      <c r="U33" s="36">
        <f t="shared" ref="U33:U35" si="13">V33+W33</f>
        <v>0</v>
      </c>
      <c r="V33" s="36">
        <v>0</v>
      </c>
      <c r="W33" s="36">
        <v>0</v>
      </c>
      <c r="X33" s="36">
        <f t="shared" ref="X33:X35" si="14">Y33+Z33</f>
        <v>0</v>
      </c>
      <c r="Y33" s="36">
        <v>0</v>
      </c>
      <c r="Z33" s="36">
        <v>0</v>
      </c>
      <c r="AA33" s="36">
        <f t="shared" ref="AA33:AA35" si="15">AB33+AC33</f>
        <v>0</v>
      </c>
      <c r="AB33" s="36">
        <v>0</v>
      </c>
      <c r="AC33" s="36">
        <v>0</v>
      </c>
    </row>
    <row r="34" spans="1:29" s="22" customFormat="1" ht="16.5" x14ac:dyDescent="0.25">
      <c r="A34" s="67"/>
      <c r="B34" s="70"/>
      <c r="C34" s="30" t="s">
        <v>60</v>
      </c>
      <c r="D34" s="36">
        <f t="shared" si="8"/>
        <v>45</v>
      </c>
      <c r="E34" s="36">
        <v>12</v>
      </c>
      <c r="F34" s="36">
        <v>33</v>
      </c>
      <c r="G34" s="36">
        <f t="shared" si="9"/>
        <v>45</v>
      </c>
      <c r="H34" s="36">
        <v>4</v>
      </c>
      <c r="I34" s="36">
        <v>3</v>
      </c>
      <c r="J34" s="36">
        <v>8</v>
      </c>
      <c r="K34" s="36">
        <v>30</v>
      </c>
      <c r="L34" s="36">
        <f t="shared" si="10"/>
        <v>28</v>
      </c>
      <c r="M34" s="36">
        <v>11</v>
      </c>
      <c r="N34" s="36">
        <v>17</v>
      </c>
      <c r="O34" s="36">
        <f t="shared" si="11"/>
        <v>17</v>
      </c>
      <c r="P34" s="36">
        <v>1</v>
      </c>
      <c r="Q34" s="36">
        <v>16</v>
      </c>
      <c r="R34" s="36">
        <f t="shared" si="12"/>
        <v>0</v>
      </c>
      <c r="S34" s="36">
        <v>0</v>
      </c>
      <c r="T34" s="36">
        <v>0</v>
      </c>
      <c r="U34" s="36">
        <f t="shared" si="13"/>
        <v>0</v>
      </c>
      <c r="V34" s="36">
        <v>0</v>
      </c>
      <c r="W34" s="36">
        <v>0</v>
      </c>
      <c r="X34" s="36">
        <f t="shared" si="14"/>
        <v>0</v>
      </c>
      <c r="Y34" s="36">
        <v>0</v>
      </c>
      <c r="Z34" s="36">
        <v>0</v>
      </c>
      <c r="AA34" s="36">
        <f t="shared" si="15"/>
        <v>0</v>
      </c>
      <c r="AB34" s="36">
        <v>0</v>
      </c>
      <c r="AC34" s="36">
        <v>0</v>
      </c>
    </row>
    <row r="35" spans="1:29" s="22" customFormat="1" ht="16.5" customHeight="1" x14ac:dyDescent="0.25">
      <c r="A35" s="68"/>
      <c r="B35" s="71"/>
      <c r="C35" s="30" t="s">
        <v>61</v>
      </c>
      <c r="D35" s="21">
        <f t="shared" si="8"/>
        <v>77</v>
      </c>
      <c r="E35" s="27">
        <v>7</v>
      </c>
      <c r="F35" s="27">
        <v>70</v>
      </c>
      <c r="G35" s="21">
        <f t="shared" si="9"/>
        <v>12</v>
      </c>
      <c r="H35" s="27">
        <v>0</v>
      </c>
      <c r="I35" s="27">
        <v>3</v>
      </c>
      <c r="J35" s="21">
        <v>1</v>
      </c>
      <c r="K35" s="21">
        <v>8</v>
      </c>
      <c r="L35" s="21">
        <f t="shared" si="10"/>
        <v>4</v>
      </c>
      <c r="M35" s="21">
        <v>0</v>
      </c>
      <c r="N35" s="21">
        <v>4</v>
      </c>
      <c r="O35" s="21">
        <f t="shared" si="11"/>
        <v>1</v>
      </c>
      <c r="P35" s="21">
        <v>1</v>
      </c>
      <c r="Q35" s="21">
        <v>0</v>
      </c>
      <c r="R35" s="21">
        <f t="shared" si="12"/>
        <v>1</v>
      </c>
      <c r="S35" s="21">
        <v>0</v>
      </c>
      <c r="T35" s="21">
        <v>1</v>
      </c>
      <c r="U35" s="21">
        <f t="shared" si="13"/>
        <v>0</v>
      </c>
      <c r="V35" s="21">
        <v>0</v>
      </c>
      <c r="W35" s="21">
        <v>0</v>
      </c>
      <c r="X35" s="21">
        <f t="shared" si="14"/>
        <v>2</v>
      </c>
      <c r="Y35" s="21">
        <v>0</v>
      </c>
      <c r="Z35" s="21">
        <v>2</v>
      </c>
      <c r="AA35" s="21">
        <f t="shared" si="15"/>
        <v>4</v>
      </c>
      <c r="AB35" s="21">
        <v>0</v>
      </c>
      <c r="AC35" s="21">
        <v>4</v>
      </c>
    </row>
    <row r="36" spans="1:29" ht="16.5" x14ac:dyDescent="0.25">
      <c r="A36" s="9">
        <v>23</v>
      </c>
      <c r="B36" s="72" t="s">
        <v>29</v>
      </c>
      <c r="C36" s="73"/>
      <c r="D36" s="6">
        <f t="shared" si="7"/>
        <v>0</v>
      </c>
      <c r="E36" s="18"/>
      <c r="F36" s="18"/>
      <c r="G36" s="6">
        <f t="shared" si="0"/>
        <v>0</v>
      </c>
      <c r="H36" s="17"/>
      <c r="I36" s="17"/>
      <c r="J36" s="6"/>
      <c r="K36" s="6"/>
      <c r="L36" s="6">
        <f t="shared" si="1"/>
        <v>0</v>
      </c>
      <c r="M36" s="6"/>
      <c r="N36" s="6"/>
      <c r="O36" s="6">
        <f t="shared" si="2"/>
        <v>0</v>
      </c>
      <c r="P36" s="6"/>
      <c r="Q36" s="6"/>
      <c r="R36" s="6">
        <f t="shared" si="3"/>
        <v>0</v>
      </c>
      <c r="S36" s="6"/>
      <c r="T36" s="6"/>
      <c r="U36" s="6">
        <f t="shared" si="4"/>
        <v>0</v>
      </c>
      <c r="V36" s="6"/>
      <c r="W36" s="6"/>
      <c r="X36" s="6">
        <f t="shared" si="5"/>
        <v>0</v>
      </c>
      <c r="Y36" s="6"/>
      <c r="Z36" s="6"/>
      <c r="AA36" s="6">
        <f t="shared" si="6"/>
        <v>0</v>
      </c>
      <c r="AB36" s="6"/>
      <c r="AC36" s="6"/>
    </row>
    <row r="37" spans="1:29" s="34" customFormat="1" x14ac:dyDescent="0.25">
      <c r="A37" s="63" t="s">
        <v>52</v>
      </c>
      <c r="B37" s="64"/>
      <c r="C37" s="65"/>
      <c r="D37" s="28">
        <f>SUM(D12:D36)</f>
        <v>2673</v>
      </c>
      <c r="E37" s="28">
        <f t="shared" ref="E37:AC37" si="16">SUM(E12:E36)</f>
        <v>590</v>
      </c>
      <c r="F37" s="28">
        <f t="shared" si="16"/>
        <v>2083</v>
      </c>
      <c r="G37" s="28">
        <f t="shared" si="16"/>
        <v>1144</v>
      </c>
      <c r="H37" s="28">
        <f t="shared" si="16"/>
        <v>37</v>
      </c>
      <c r="I37" s="28">
        <f t="shared" si="16"/>
        <v>42</v>
      </c>
      <c r="J37" s="28">
        <f t="shared" si="16"/>
        <v>301</v>
      </c>
      <c r="K37" s="28">
        <f t="shared" si="16"/>
        <v>764</v>
      </c>
      <c r="L37" s="28">
        <f t="shared" si="16"/>
        <v>638</v>
      </c>
      <c r="M37" s="28">
        <f t="shared" si="16"/>
        <v>185</v>
      </c>
      <c r="N37" s="28">
        <f t="shared" si="16"/>
        <v>453</v>
      </c>
      <c r="O37" s="28">
        <f t="shared" si="16"/>
        <v>315</v>
      </c>
      <c r="P37" s="28">
        <f t="shared" si="16"/>
        <v>97</v>
      </c>
      <c r="Q37" s="28">
        <f t="shared" si="16"/>
        <v>218</v>
      </c>
      <c r="R37" s="28">
        <f t="shared" si="16"/>
        <v>93</v>
      </c>
      <c r="S37" s="28">
        <f t="shared" si="16"/>
        <v>22</v>
      </c>
      <c r="T37" s="28">
        <f t="shared" si="16"/>
        <v>71</v>
      </c>
      <c r="U37" s="28">
        <f t="shared" si="16"/>
        <v>59</v>
      </c>
      <c r="V37" s="28">
        <f t="shared" si="16"/>
        <v>17</v>
      </c>
      <c r="W37" s="28">
        <f t="shared" si="16"/>
        <v>42</v>
      </c>
      <c r="X37" s="28">
        <f t="shared" si="16"/>
        <v>17</v>
      </c>
      <c r="Y37" s="28">
        <f t="shared" si="16"/>
        <v>3</v>
      </c>
      <c r="Z37" s="28">
        <f t="shared" si="16"/>
        <v>14</v>
      </c>
      <c r="AA37" s="28">
        <f t="shared" si="16"/>
        <v>22</v>
      </c>
      <c r="AB37" s="28">
        <f t="shared" si="16"/>
        <v>6</v>
      </c>
      <c r="AC37" s="28">
        <f t="shared" si="16"/>
        <v>16</v>
      </c>
    </row>
    <row r="39" spans="1:29" ht="16.5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T39" s="55" t="s">
        <v>57</v>
      </c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6.5" x14ac:dyDescent="0.25">
      <c r="C40" s="13"/>
      <c r="D40" s="13"/>
      <c r="E40" s="13"/>
      <c r="F40" s="13"/>
      <c r="G40" s="4"/>
      <c r="H40" s="4"/>
      <c r="I40" s="4"/>
      <c r="J40" s="4"/>
      <c r="K40" s="4"/>
      <c r="L40" s="4"/>
      <c r="V40" s="55"/>
      <c r="W40" s="55"/>
      <c r="X40" s="55"/>
      <c r="Y40" s="55"/>
      <c r="Z40" s="55"/>
      <c r="AA40" s="55"/>
      <c r="AB40" s="55"/>
      <c r="AC40" s="55"/>
    </row>
    <row r="41" spans="1:29" ht="16.5" x14ac:dyDescent="0.25">
      <c r="C41" s="12"/>
      <c r="D41" s="12"/>
      <c r="E41" s="12"/>
      <c r="F41" s="12"/>
      <c r="G41" s="4"/>
      <c r="H41" s="4"/>
      <c r="I41" s="4"/>
      <c r="J41" s="4"/>
      <c r="K41" s="4"/>
      <c r="L41" s="4"/>
      <c r="V41" s="56"/>
      <c r="W41" s="56"/>
      <c r="X41" s="56"/>
      <c r="Y41" s="56"/>
      <c r="Z41" s="56"/>
      <c r="AA41" s="56"/>
      <c r="AB41" s="56"/>
      <c r="AC41" s="56"/>
    </row>
  </sheetData>
  <mergeCells count="64">
    <mergeCell ref="V41:AC41"/>
    <mergeCell ref="W2:AC2"/>
    <mergeCell ref="H9:K9"/>
    <mergeCell ref="H10:I10"/>
    <mergeCell ref="J10:K10"/>
    <mergeCell ref="Y10:Z10"/>
    <mergeCell ref="AA10:AA11"/>
    <mergeCell ref="AB10:AC10"/>
    <mergeCell ref="V40:AC40"/>
    <mergeCell ref="U9:W9"/>
    <mergeCell ref="X9:Z9"/>
    <mergeCell ref="AA9:AC9"/>
    <mergeCell ref="P10:Q10"/>
    <mergeCell ref="R10:R11"/>
    <mergeCell ref="S10:T10"/>
    <mergeCell ref="X10:X11"/>
    <mergeCell ref="A5:AC5"/>
    <mergeCell ref="E9:F9"/>
    <mergeCell ref="E10:E11"/>
    <mergeCell ref="F10:F11"/>
    <mergeCell ref="L10:L11"/>
    <mergeCell ref="M10:N10"/>
    <mergeCell ref="O10:O11"/>
    <mergeCell ref="A1:C1"/>
    <mergeCell ref="A2:C2"/>
    <mergeCell ref="T39:AC39"/>
    <mergeCell ref="A37:C37"/>
    <mergeCell ref="A6:AC6"/>
    <mergeCell ref="A8:A11"/>
    <mergeCell ref="D8:F8"/>
    <mergeCell ref="G8:AC8"/>
    <mergeCell ref="D9:D11"/>
    <mergeCell ref="G9:G11"/>
    <mergeCell ref="L9:N9"/>
    <mergeCell ref="O9:Q9"/>
    <mergeCell ref="R9:T9"/>
    <mergeCell ref="U10:U11"/>
    <mergeCell ref="V10:W10"/>
    <mergeCell ref="AB4:AC4"/>
    <mergeCell ref="A33:A35"/>
    <mergeCell ref="B8:C11"/>
    <mergeCell ref="B33:B3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31:C31"/>
    <mergeCell ref="B32:C32"/>
    <mergeCell ref="B36:C36"/>
    <mergeCell ref="B25:C25"/>
    <mergeCell ref="B26:C26"/>
    <mergeCell ref="B27:C27"/>
    <mergeCell ref="B28:C28"/>
    <mergeCell ref="B29:C29"/>
  </mergeCells>
  <pageMargins left="0" right="0" top="0.5" bottom="0.2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90" zoomScaleNormal="90" workbookViewId="0">
      <selection activeCell="A5" sqref="A5:AA5"/>
    </sheetView>
  </sheetViews>
  <sheetFormatPr defaultColWidth="8.85546875" defaultRowHeight="15" x14ac:dyDescent="0.25"/>
  <cols>
    <col min="1" max="1" width="4.42578125" customWidth="1"/>
    <col min="2" max="2" width="27.5703125" customWidth="1"/>
    <col min="3" max="3" width="20.140625" customWidth="1"/>
    <col min="4" max="4" width="8.85546875" customWidth="1"/>
    <col min="5" max="5" width="6.28515625" customWidth="1"/>
    <col min="6" max="6" width="8" customWidth="1"/>
    <col min="7" max="7" width="11.85546875" customWidth="1"/>
    <col min="8" max="8" width="6.42578125" customWidth="1"/>
    <col min="9" max="9" width="6.140625" customWidth="1"/>
    <col min="10" max="10" width="7" customWidth="1"/>
    <col min="11" max="11" width="6.140625" customWidth="1"/>
    <col min="12" max="12" width="6.7109375" customWidth="1"/>
    <col min="13" max="13" width="7.7109375" customWidth="1"/>
    <col min="14" max="14" width="7.85546875" customWidth="1"/>
    <col min="15" max="15" width="6.28515625" customWidth="1"/>
    <col min="16" max="16" width="7.42578125" customWidth="1"/>
    <col min="17" max="17" width="7.140625" customWidth="1"/>
    <col min="18" max="18" width="7.28515625" customWidth="1"/>
    <col min="19" max="20" width="7.140625" customWidth="1"/>
    <col min="21" max="22" width="7.42578125" customWidth="1"/>
    <col min="23" max="23" width="7.7109375" customWidth="1"/>
    <col min="24" max="24" width="7" customWidth="1"/>
    <col min="25" max="25" width="7.42578125" customWidth="1"/>
    <col min="26" max="26" width="6.28515625" customWidth="1"/>
    <col min="27" max="27" width="7.42578125" customWidth="1"/>
  </cols>
  <sheetData>
    <row r="1" spans="1:27" ht="16.5" x14ac:dyDescent="0.25">
      <c r="A1" s="80" t="s">
        <v>56</v>
      </c>
      <c r="B1" s="80"/>
      <c r="C1" s="80"/>
      <c r="D1" s="1"/>
      <c r="E1" s="1"/>
      <c r="F1" s="1"/>
      <c r="G1" s="1"/>
      <c r="H1" s="1"/>
      <c r="I1" s="3"/>
      <c r="J1" s="1"/>
      <c r="U1" s="1" t="s">
        <v>0</v>
      </c>
      <c r="V1" s="1"/>
      <c r="W1" s="1"/>
      <c r="X1" s="1"/>
      <c r="Y1" s="1"/>
      <c r="Z1" s="1"/>
    </row>
    <row r="2" spans="1:27" ht="16.5" x14ac:dyDescent="0.25">
      <c r="A2" s="80" t="s">
        <v>1</v>
      </c>
      <c r="B2" s="80"/>
      <c r="C2" s="80"/>
      <c r="D2" s="1"/>
      <c r="E2" s="1"/>
      <c r="F2" s="1"/>
      <c r="G2" s="1"/>
      <c r="H2" s="1"/>
      <c r="I2" s="3"/>
      <c r="J2" s="3"/>
      <c r="U2" s="81" t="s">
        <v>2</v>
      </c>
      <c r="V2" s="81"/>
      <c r="W2" s="81"/>
      <c r="X2" s="81"/>
      <c r="Y2" s="81"/>
      <c r="Z2" s="81"/>
      <c r="AA2" s="81"/>
    </row>
    <row r="3" spans="1:27" ht="16.5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U3" s="3"/>
      <c r="V3" s="3"/>
      <c r="W3" s="4"/>
      <c r="X3" s="4"/>
      <c r="Y3" s="4"/>
      <c r="Z3" s="4"/>
      <c r="AA3" s="4"/>
    </row>
    <row r="4" spans="1:27" ht="16.5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U4" s="3"/>
      <c r="V4" s="3"/>
      <c r="W4" s="4"/>
      <c r="X4" s="4"/>
      <c r="Y4" s="4"/>
      <c r="Z4" s="81" t="s">
        <v>42</v>
      </c>
      <c r="AA4" s="81"/>
    </row>
    <row r="5" spans="1:27" ht="19.5" customHeight="1" x14ac:dyDescent="0.25">
      <c r="A5" s="82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16.5" x14ac:dyDescent="0.25">
      <c r="A6" s="83" t="s">
        <v>63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ht="16.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7" ht="56.25" customHeight="1" x14ac:dyDescent="0.25">
      <c r="A8" s="57" t="s">
        <v>3</v>
      </c>
      <c r="B8" s="74" t="s">
        <v>4</v>
      </c>
      <c r="C8" s="75"/>
      <c r="D8" s="60" t="s">
        <v>21</v>
      </c>
      <c r="E8" s="61"/>
      <c r="F8" s="62"/>
      <c r="G8" s="60" t="s">
        <v>43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2"/>
    </row>
    <row r="9" spans="1:27" ht="24.75" customHeight="1" x14ac:dyDescent="0.25">
      <c r="A9" s="57"/>
      <c r="B9" s="76"/>
      <c r="C9" s="77"/>
      <c r="D9" s="58" t="s">
        <v>16</v>
      </c>
      <c r="E9" s="59" t="s">
        <v>17</v>
      </c>
      <c r="F9" s="59"/>
      <c r="G9" s="58" t="s">
        <v>22</v>
      </c>
      <c r="H9" s="59" t="s">
        <v>17</v>
      </c>
      <c r="I9" s="59"/>
      <c r="J9" s="59" t="s">
        <v>23</v>
      </c>
      <c r="K9" s="59"/>
      <c r="L9" s="59"/>
      <c r="M9" s="59" t="s">
        <v>24</v>
      </c>
      <c r="N9" s="59"/>
      <c r="O9" s="59"/>
      <c r="P9" s="59" t="s">
        <v>25</v>
      </c>
      <c r="Q9" s="59"/>
      <c r="R9" s="59"/>
      <c r="S9" s="59" t="s">
        <v>26</v>
      </c>
      <c r="T9" s="59"/>
      <c r="U9" s="59"/>
      <c r="V9" s="59" t="s">
        <v>27</v>
      </c>
      <c r="W9" s="59"/>
      <c r="X9" s="59"/>
      <c r="Y9" s="59" t="s">
        <v>28</v>
      </c>
      <c r="Z9" s="59"/>
      <c r="AA9" s="59"/>
    </row>
    <row r="10" spans="1:27" ht="16.5" customHeight="1" x14ac:dyDescent="0.25">
      <c r="A10" s="57"/>
      <c r="B10" s="76"/>
      <c r="C10" s="77"/>
      <c r="D10" s="58"/>
      <c r="E10" s="59" t="s">
        <v>18</v>
      </c>
      <c r="F10" s="59" t="s">
        <v>19</v>
      </c>
      <c r="G10" s="58"/>
      <c r="H10" s="59" t="s">
        <v>18</v>
      </c>
      <c r="I10" s="59" t="s">
        <v>19</v>
      </c>
      <c r="J10" s="58" t="s">
        <v>16</v>
      </c>
      <c r="K10" s="59" t="s">
        <v>17</v>
      </c>
      <c r="L10" s="59"/>
      <c r="M10" s="58" t="s">
        <v>16</v>
      </c>
      <c r="N10" s="59" t="s">
        <v>17</v>
      </c>
      <c r="O10" s="59"/>
      <c r="P10" s="58" t="s">
        <v>16</v>
      </c>
      <c r="Q10" s="59" t="s">
        <v>17</v>
      </c>
      <c r="R10" s="59"/>
      <c r="S10" s="58" t="s">
        <v>16</v>
      </c>
      <c r="T10" s="59" t="s">
        <v>17</v>
      </c>
      <c r="U10" s="59"/>
      <c r="V10" s="58" t="s">
        <v>16</v>
      </c>
      <c r="W10" s="59" t="s">
        <v>17</v>
      </c>
      <c r="X10" s="59"/>
      <c r="Y10" s="58" t="s">
        <v>16</v>
      </c>
      <c r="Z10" s="59" t="s">
        <v>17</v>
      </c>
      <c r="AA10" s="59"/>
    </row>
    <row r="11" spans="1:27" ht="16.5" customHeight="1" x14ac:dyDescent="0.25">
      <c r="A11" s="57"/>
      <c r="B11" s="78"/>
      <c r="C11" s="79"/>
      <c r="D11" s="58"/>
      <c r="E11" s="59"/>
      <c r="F11" s="59"/>
      <c r="G11" s="58"/>
      <c r="H11" s="59"/>
      <c r="I11" s="59"/>
      <c r="J11" s="58"/>
      <c r="K11" s="11" t="s">
        <v>18</v>
      </c>
      <c r="L11" s="11" t="s">
        <v>19</v>
      </c>
      <c r="M11" s="58"/>
      <c r="N11" s="11" t="s">
        <v>18</v>
      </c>
      <c r="O11" s="11" t="s">
        <v>19</v>
      </c>
      <c r="P11" s="58"/>
      <c r="Q11" s="11" t="s">
        <v>18</v>
      </c>
      <c r="R11" s="11" t="s">
        <v>19</v>
      </c>
      <c r="S11" s="58"/>
      <c r="T11" s="11" t="s">
        <v>18</v>
      </c>
      <c r="U11" s="11" t="s">
        <v>19</v>
      </c>
      <c r="V11" s="58"/>
      <c r="W11" s="11" t="s">
        <v>18</v>
      </c>
      <c r="X11" s="11" t="s">
        <v>19</v>
      </c>
      <c r="Y11" s="58"/>
      <c r="Z11" s="11" t="s">
        <v>18</v>
      </c>
      <c r="AA11" s="11" t="s">
        <v>19</v>
      </c>
    </row>
    <row r="12" spans="1:27" s="31" customFormat="1" ht="16.5" customHeight="1" x14ac:dyDescent="0.25">
      <c r="A12" s="36">
        <v>1</v>
      </c>
      <c r="B12" s="53" t="s">
        <v>30</v>
      </c>
      <c r="C12" s="54"/>
      <c r="D12" s="36">
        <f t="shared" ref="D12:D32" si="0">E12+F12</f>
        <v>20</v>
      </c>
      <c r="E12" s="36">
        <v>10</v>
      </c>
      <c r="F12" s="36">
        <v>10</v>
      </c>
      <c r="G12" s="36">
        <f t="shared" ref="G12:G31" si="1">J12+M12+P12+S12+V12+Y12</f>
        <v>20</v>
      </c>
      <c r="H12" s="38">
        <f>K12+N12+Q12+T12+W12+Z12</f>
        <v>10</v>
      </c>
      <c r="I12" s="38">
        <f t="shared" ref="I12:I32" si="2">L12+O12+R12+U12+X12+AA12</f>
        <v>10</v>
      </c>
      <c r="J12" s="36">
        <f t="shared" ref="J12:J32" si="3">K12+L12</f>
        <v>6</v>
      </c>
      <c r="K12" s="43">
        <v>3</v>
      </c>
      <c r="L12" s="43">
        <v>3</v>
      </c>
      <c r="M12" s="36">
        <f t="shared" ref="M12:M32" si="4">N12+O12</f>
        <v>14</v>
      </c>
      <c r="N12" s="38">
        <v>7</v>
      </c>
      <c r="O12" s="38">
        <v>7</v>
      </c>
      <c r="P12" s="36">
        <f t="shared" ref="P12:P32" si="5">Q12+R12</f>
        <v>0</v>
      </c>
      <c r="Q12" s="38">
        <v>0</v>
      </c>
      <c r="R12" s="38">
        <v>0</v>
      </c>
      <c r="S12" s="36">
        <f t="shared" ref="S12:S32" si="6">T12+U12</f>
        <v>0</v>
      </c>
      <c r="T12" s="43">
        <v>0</v>
      </c>
      <c r="U12" s="43">
        <v>0</v>
      </c>
      <c r="V12" s="36">
        <f t="shared" ref="V12:V32" si="7">W12+X12</f>
        <v>0</v>
      </c>
      <c r="W12" s="38">
        <v>0</v>
      </c>
      <c r="X12" s="38">
        <v>0</v>
      </c>
      <c r="Y12" s="36">
        <f t="shared" ref="Y12:Y32" si="8">Z12+AA12</f>
        <v>0</v>
      </c>
      <c r="Z12" s="38">
        <v>0</v>
      </c>
      <c r="AA12" s="38">
        <v>0</v>
      </c>
    </row>
    <row r="13" spans="1:27" s="22" customFormat="1" ht="16.5" customHeight="1" x14ac:dyDescent="0.25">
      <c r="A13" s="21">
        <v>2</v>
      </c>
      <c r="B13" s="53" t="s">
        <v>31</v>
      </c>
      <c r="C13" s="54"/>
      <c r="D13" s="21">
        <f t="shared" si="0"/>
        <v>32</v>
      </c>
      <c r="E13" s="21">
        <v>13</v>
      </c>
      <c r="F13" s="21">
        <v>19</v>
      </c>
      <c r="G13" s="21">
        <f t="shared" si="1"/>
        <v>32</v>
      </c>
      <c r="H13" s="29">
        <f t="shared" ref="H13:H14" si="9">K13+N13+Q13+T13+W13+Z13</f>
        <v>13</v>
      </c>
      <c r="I13" s="29">
        <f t="shared" si="2"/>
        <v>19</v>
      </c>
      <c r="J13" s="21">
        <f t="shared" si="3"/>
        <v>32</v>
      </c>
      <c r="K13" s="29">
        <v>13</v>
      </c>
      <c r="L13" s="29">
        <v>19</v>
      </c>
      <c r="M13" s="21">
        <f t="shared" si="4"/>
        <v>0</v>
      </c>
      <c r="N13" s="29">
        <v>0</v>
      </c>
      <c r="O13" s="29">
        <v>0</v>
      </c>
      <c r="P13" s="21">
        <f t="shared" si="5"/>
        <v>0</v>
      </c>
      <c r="Q13" s="29">
        <v>0</v>
      </c>
      <c r="R13" s="29">
        <v>0</v>
      </c>
      <c r="S13" s="21">
        <f t="shared" si="6"/>
        <v>0</v>
      </c>
      <c r="T13" s="29">
        <v>0</v>
      </c>
      <c r="U13" s="29">
        <v>0</v>
      </c>
      <c r="V13" s="21">
        <f t="shared" si="7"/>
        <v>0</v>
      </c>
      <c r="W13" s="29">
        <v>0</v>
      </c>
      <c r="X13" s="29">
        <v>0</v>
      </c>
      <c r="Y13" s="21">
        <f t="shared" si="8"/>
        <v>0</v>
      </c>
      <c r="Z13" s="29">
        <v>0</v>
      </c>
      <c r="AA13" s="29">
        <v>0</v>
      </c>
    </row>
    <row r="14" spans="1:27" s="22" customFormat="1" ht="16.5" customHeight="1" x14ac:dyDescent="0.25">
      <c r="A14" s="36">
        <v>3</v>
      </c>
      <c r="B14" s="53" t="s">
        <v>32</v>
      </c>
      <c r="C14" s="54"/>
      <c r="D14" s="21">
        <f t="shared" si="0"/>
        <v>28</v>
      </c>
      <c r="E14" s="21">
        <v>15</v>
      </c>
      <c r="F14" s="21">
        <v>13</v>
      </c>
      <c r="G14" s="21">
        <f t="shared" si="1"/>
        <v>25</v>
      </c>
      <c r="H14" s="29">
        <f t="shared" si="9"/>
        <v>12</v>
      </c>
      <c r="I14" s="29">
        <f>L14+O14+R14+U14+X14+AA14</f>
        <v>13</v>
      </c>
      <c r="J14" s="21">
        <f t="shared" si="3"/>
        <v>8</v>
      </c>
      <c r="K14" s="29">
        <v>3</v>
      </c>
      <c r="L14" s="29">
        <v>5</v>
      </c>
      <c r="M14" s="21">
        <f t="shared" si="4"/>
        <v>11</v>
      </c>
      <c r="N14" s="29">
        <v>7</v>
      </c>
      <c r="O14" s="29">
        <v>4</v>
      </c>
      <c r="P14" s="21">
        <f t="shared" si="5"/>
        <v>2</v>
      </c>
      <c r="Q14" s="29">
        <v>0</v>
      </c>
      <c r="R14" s="29">
        <v>2</v>
      </c>
      <c r="S14" s="21">
        <f t="shared" si="6"/>
        <v>2</v>
      </c>
      <c r="T14" s="29">
        <v>1</v>
      </c>
      <c r="U14" s="29">
        <v>1</v>
      </c>
      <c r="V14" s="21">
        <f t="shared" si="7"/>
        <v>1</v>
      </c>
      <c r="W14" s="29">
        <v>1</v>
      </c>
      <c r="X14" s="29">
        <v>0</v>
      </c>
      <c r="Y14" s="21">
        <f t="shared" si="8"/>
        <v>1</v>
      </c>
      <c r="Z14" s="29">
        <v>0</v>
      </c>
      <c r="AA14" s="29">
        <v>1</v>
      </c>
    </row>
    <row r="15" spans="1:27" s="22" customFormat="1" ht="16.5" customHeight="1" x14ac:dyDescent="0.25">
      <c r="A15" s="21">
        <v>4</v>
      </c>
      <c r="B15" s="53" t="s">
        <v>33</v>
      </c>
      <c r="C15" s="54"/>
      <c r="D15" s="21">
        <f>E15+F15</f>
        <v>66</v>
      </c>
      <c r="E15" s="21">
        <v>25</v>
      </c>
      <c r="F15" s="21">
        <v>41</v>
      </c>
      <c r="G15" s="21">
        <f>J15+M15+P15+S15+V15+Y15</f>
        <v>17</v>
      </c>
      <c r="H15" s="29">
        <f>K15+N15+Q15+T15+W15+Z15</f>
        <v>11</v>
      </c>
      <c r="I15" s="29">
        <f>L15+O15+R15+U15+X15+AA15</f>
        <v>6</v>
      </c>
      <c r="J15" s="21">
        <f t="shared" si="3"/>
        <v>17</v>
      </c>
      <c r="K15" s="29">
        <v>11</v>
      </c>
      <c r="L15" s="29">
        <v>6</v>
      </c>
      <c r="M15" s="21">
        <f t="shared" si="4"/>
        <v>0</v>
      </c>
      <c r="N15" s="29">
        <v>0</v>
      </c>
      <c r="O15" s="29">
        <v>0</v>
      </c>
      <c r="P15" s="21">
        <f t="shared" si="5"/>
        <v>0</v>
      </c>
      <c r="Q15" s="29">
        <v>0</v>
      </c>
      <c r="R15" s="29">
        <v>0</v>
      </c>
      <c r="S15" s="21">
        <f t="shared" si="6"/>
        <v>0</v>
      </c>
      <c r="T15" s="29">
        <v>0</v>
      </c>
      <c r="U15" s="29">
        <v>0</v>
      </c>
      <c r="V15" s="21">
        <f t="shared" si="7"/>
        <v>0</v>
      </c>
      <c r="W15" s="29">
        <v>0</v>
      </c>
      <c r="X15" s="29">
        <v>0</v>
      </c>
      <c r="Y15" s="21">
        <f t="shared" si="8"/>
        <v>0</v>
      </c>
      <c r="Z15" s="29">
        <v>0</v>
      </c>
      <c r="AA15" s="29">
        <v>0</v>
      </c>
    </row>
    <row r="16" spans="1:27" s="31" customFormat="1" ht="16.5" customHeight="1" x14ac:dyDescent="0.25">
      <c r="A16" s="36">
        <v>5</v>
      </c>
      <c r="B16" s="53" t="s">
        <v>34</v>
      </c>
      <c r="C16" s="54"/>
      <c r="D16" s="36">
        <f t="shared" si="0"/>
        <v>47</v>
      </c>
      <c r="E16" s="36">
        <v>25</v>
      </c>
      <c r="F16" s="36">
        <v>22</v>
      </c>
      <c r="G16" s="36">
        <f t="shared" si="1"/>
        <v>18</v>
      </c>
      <c r="H16" s="38">
        <f>K16+N16+Q16+T16+W16+Z16</f>
        <v>11</v>
      </c>
      <c r="I16" s="38">
        <f t="shared" si="2"/>
        <v>7</v>
      </c>
      <c r="J16" s="36">
        <f t="shared" si="3"/>
        <v>18</v>
      </c>
      <c r="K16" s="38">
        <v>11</v>
      </c>
      <c r="L16" s="38">
        <v>7</v>
      </c>
      <c r="M16" s="36">
        <f t="shared" si="4"/>
        <v>0</v>
      </c>
      <c r="N16" s="38">
        <v>0</v>
      </c>
      <c r="O16" s="38">
        <v>0</v>
      </c>
      <c r="P16" s="36">
        <f t="shared" si="5"/>
        <v>0</v>
      </c>
      <c r="Q16" s="38">
        <v>0</v>
      </c>
      <c r="R16" s="38">
        <v>0</v>
      </c>
      <c r="S16" s="36">
        <f t="shared" si="6"/>
        <v>0</v>
      </c>
      <c r="T16" s="38">
        <v>0</v>
      </c>
      <c r="U16" s="38">
        <v>0</v>
      </c>
      <c r="V16" s="36">
        <f t="shared" si="7"/>
        <v>0</v>
      </c>
      <c r="W16" s="38">
        <v>0</v>
      </c>
      <c r="X16" s="38">
        <v>0</v>
      </c>
      <c r="Y16" s="36">
        <f t="shared" si="8"/>
        <v>0</v>
      </c>
      <c r="Z16" s="38">
        <v>0</v>
      </c>
      <c r="AA16" s="38">
        <v>0</v>
      </c>
    </row>
    <row r="17" spans="1:27" s="39" customFormat="1" ht="16.5" customHeight="1" x14ac:dyDescent="0.25">
      <c r="A17" s="21">
        <v>6</v>
      </c>
      <c r="B17" s="53" t="s">
        <v>35</v>
      </c>
      <c r="C17" s="54"/>
      <c r="D17" s="21">
        <f t="shared" si="0"/>
        <v>21</v>
      </c>
      <c r="E17" s="21">
        <v>5</v>
      </c>
      <c r="F17" s="21">
        <v>16</v>
      </c>
      <c r="G17" s="21">
        <f t="shared" si="1"/>
        <v>21</v>
      </c>
      <c r="H17" s="29">
        <f t="shared" ref="H17:H33" si="10">K17+N17+Q17+T17+W17+Z17</f>
        <v>5</v>
      </c>
      <c r="I17" s="29">
        <f t="shared" si="2"/>
        <v>16</v>
      </c>
      <c r="J17" s="21">
        <f t="shared" si="3"/>
        <v>21</v>
      </c>
      <c r="K17" s="29">
        <v>5</v>
      </c>
      <c r="L17" s="29">
        <v>16</v>
      </c>
      <c r="M17" s="21">
        <f t="shared" si="4"/>
        <v>0</v>
      </c>
      <c r="N17" s="29">
        <v>0</v>
      </c>
      <c r="O17" s="29">
        <v>0</v>
      </c>
      <c r="P17" s="21">
        <f t="shared" si="5"/>
        <v>0</v>
      </c>
      <c r="Q17" s="29">
        <v>0</v>
      </c>
      <c r="R17" s="29">
        <v>0</v>
      </c>
      <c r="S17" s="21">
        <f t="shared" si="6"/>
        <v>0</v>
      </c>
      <c r="T17" s="29">
        <v>0</v>
      </c>
      <c r="U17" s="29">
        <v>0</v>
      </c>
      <c r="V17" s="21">
        <f t="shared" si="7"/>
        <v>0</v>
      </c>
      <c r="W17" s="29">
        <v>0</v>
      </c>
      <c r="X17" s="29">
        <v>0</v>
      </c>
      <c r="Y17" s="21">
        <f t="shared" si="8"/>
        <v>0</v>
      </c>
      <c r="Z17" s="29">
        <v>0</v>
      </c>
      <c r="AA17" s="29">
        <v>0</v>
      </c>
    </row>
    <row r="18" spans="1:27" s="22" customFormat="1" ht="16.5" customHeight="1" x14ac:dyDescent="0.25">
      <c r="A18" s="36">
        <v>7</v>
      </c>
      <c r="B18" s="53" t="s">
        <v>36</v>
      </c>
      <c r="C18" s="54"/>
      <c r="D18" s="21">
        <f t="shared" si="0"/>
        <v>71</v>
      </c>
      <c r="E18" s="21">
        <v>32</v>
      </c>
      <c r="F18" s="21">
        <v>39</v>
      </c>
      <c r="G18" s="21">
        <f t="shared" si="1"/>
        <v>30</v>
      </c>
      <c r="H18" s="29">
        <f t="shared" si="10"/>
        <v>12</v>
      </c>
      <c r="I18" s="29">
        <f t="shared" si="2"/>
        <v>18</v>
      </c>
      <c r="J18" s="21">
        <f t="shared" si="3"/>
        <v>6</v>
      </c>
      <c r="K18" s="29">
        <v>5</v>
      </c>
      <c r="L18" s="29">
        <v>1</v>
      </c>
      <c r="M18" s="21">
        <f t="shared" si="4"/>
        <v>14</v>
      </c>
      <c r="N18" s="29">
        <v>5</v>
      </c>
      <c r="O18" s="29">
        <v>9</v>
      </c>
      <c r="P18" s="21">
        <f t="shared" si="5"/>
        <v>7</v>
      </c>
      <c r="Q18" s="29">
        <v>2</v>
      </c>
      <c r="R18" s="29">
        <v>5</v>
      </c>
      <c r="S18" s="21">
        <f t="shared" si="6"/>
        <v>1</v>
      </c>
      <c r="T18" s="29">
        <v>0</v>
      </c>
      <c r="U18" s="29">
        <v>1</v>
      </c>
      <c r="V18" s="21">
        <f t="shared" si="7"/>
        <v>1</v>
      </c>
      <c r="W18" s="29">
        <v>0</v>
      </c>
      <c r="X18" s="29">
        <v>1</v>
      </c>
      <c r="Y18" s="21">
        <f t="shared" si="8"/>
        <v>1</v>
      </c>
      <c r="Z18" s="29">
        <v>0</v>
      </c>
      <c r="AA18" s="29">
        <v>1</v>
      </c>
    </row>
    <row r="19" spans="1:27" s="22" customFormat="1" ht="16.5" customHeight="1" x14ac:dyDescent="0.25">
      <c r="A19" s="21">
        <v>8</v>
      </c>
      <c r="B19" s="53" t="s">
        <v>37</v>
      </c>
      <c r="C19" s="54"/>
      <c r="D19" s="21">
        <f>E19+F19</f>
        <v>6</v>
      </c>
      <c r="E19" s="21">
        <v>3</v>
      </c>
      <c r="F19" s="21">
        <v>3</v>
      </c>
      <c r="G19" s="21">
        <f>J19+M19+P19+S19+V19+Y19</f>
        <v>6</v>
      </c>
      <c r="H19" s="29">
        <f>K19+N19+Q19+T19+W19+Z19</f>
        <v>3</v>
      </c>
      <c r="I19" s="29">
        <f t="shared" si="2"/>
        <v>3</v>
      </c>
      <c r="J19" s="21">
        <f>K19+L19</f>
        <v>6</v>
      </c>
      <c r="K19" s="21">
        <v>3</v>
      </c>
      <c r="L19" s="21">
        <v>3</v>
      </c>
      <c r="M19" s="21">
        <f>N19+O19</f>
        <v>0</v>
      </c>
      <c r="N19" s="21">
        <v>0</v>
      </c>
      <c r="O19" s="21">
        <v>0</v>
      </c>
      <c r="P19" s="21">
        <f t="shared" si="5"/>
        <v>0</v>
      </c>
      <c r="Q19" s="21">
        <v>0</v>
      </c>
      <c r="R19" s="21">
        <v>0</v>
      </c>
      <c r="S19" s="21">
        <f>T19+U19</f>
        <v>0</v>
      </c>
      <c r="T19" s="21">
        <v>0</v>
      </c>
      <c r="U19" s="21">
        <v>0</v>
      </c>
      <c r="V19" s="21">
        <f>W19+X19</f>
        <v>0</v>
      </c>
      <c r="W19" s="21">
        <v>0</v>
      </c>
      <c r="X19" s="21">
        <v>0</v>
      </c>
      <c r="Y19" s="21">
        <f>Z19+AA19</f>
        <v>0</v>
      </c>
      <c r="Z19" s="21">
        <v>0</v>
      </c>
      <c r="AA19" s="21">
        <v>0</v>
      </c>
    </row>
    <row r="20" spans="1:27" s="22" customFormat="1" ht="16.5" customHeight="1" x14ac:dyDescent="0.25">
      <c r="A20" s="36">
        <v>9</v>
      </c>
      <c r="B20" s="53" t="s">
        <v>38</v>
      </c>
      <c r="C20" s="54"/>
      <c r="D20" s="21">
        <f t="shared" si="0"/>
        <v>3</v>
      </c>
      <c r="E20" s="21">
        <v>1</v>
      </c>
      <c r="F20" s="21">
        <v>2</v>
      </c>
      <c r="G20" s="21">
        <f t="shared" si="1"/>
        <v>3</v>
      </c>
      <c r="H20" s="29">
        <f>K20+N20+Q20+T20+W20+Z20</f>
        <v>1</v>
      </c>
      <c r="I20" s="29">
        <f t="shared" si="2"/>
        <v>2</v>
      </c>
      <c r="J20" s="21">
        <f t="shared" si="3"/>
        <v>0</v>
      </c>
      <c r="K20" s="29">
        <v>0</v>
      </c>
      <c r="L20" s="29">
        <v>0</v>
      </c>
      <c r="M20" s="21">
        <f t="shared" si="4"/>
        <v>3</v>
      </c>
      <c r="N20" s="29">
        <v>1</v>
      </c>
      <c r="O20" s="29">
        <v>2</v>
      </c>
      <c r="P20" s="21">
        <f t="shared" si="5"/>
        <v>0</v>
      </c>
      <c r="Q20" s="29">
        <v>0</v>
      </c>
      <c r="R20" s="29">
        <v>0</v>
      </c>
      <c r="S20" s="21">
        <f>T20+U20</f>
        <v>0</v>
      </c>
      <c r="T20" s="29">
        <v>0</v>
      </c>
      <c r="U20" s="29">
        <v>0</v>
      </c>
      <c r="V20" s="21">
        <f t="shared" si="7"/>
        <v>0</v>
      </c>
      <c r="W20" s="29">
        <v>0</v>
      </c>
      <c r="X20" s="29">
        <v>0</v>
      </c>
      <c r="Y20" s="21">
        <f t="shared" si="8"/>
        <v>0</v>
      </c>
      <c r="Z20" s="29">
        <v>0</v>
      </c>
      <c r="AA20" s="29">
        <v>0</v>
      </c>
    </row>
    <row r="21" spans="1:27" s="22" customFormat="1" ht="16.5" customHeight="1" x14ac:dyDescent="0.25">
      <c r="A21" s="21">
        <v>10</v>
      </c>
      <c r="B21" s="53" t="s">
        <v>39</v>
      </c>
      <c r="C21" s="54"/>
      <c r="D21" s="21">
        <f t="shared" si="0"/>
        <v>102</v>
      </c>
      <c r="E21" s="21">
        <v>32</v>
      </c>
      <c r="F21" s="21">
        <v>70</v>
      </c>
      <c r="G21" s="21">
        <f t="shared" si="1"/>
        <v>38</v>
      </c>
      <c r="H21" s="29">
        <f>K21+N21+Q21+T21+W21+Z21</f>
        <v>12</v>
      </c>
      <c r="I21" s="29">
        <f t="shared" si="2"/>
        <v>26</v>
      </c>
      <c r="J21" s="21">
        <f t="shared" si="3"/>
        <v>38</v>
      </c>
      <c r="K21" s="29">
        <v>12</v>
      </c>
      <c r="L21" s="29">
        <v>26</v>
      </c>
      <c r="M21" s="21">
        <f t="shared" si="4"/>
        <v>0</v>
      </c>
      <c r="N21" s="29">
        <v>0</v>
      </c>
      <c r="O21" s="29">
        <v>0</v>
      </c>
      <c r="P21" s="21">
        <f t="shared" si="5"/>
        <v>0</v>
      </c>
      <c r="Q21" s="29">
        <v>0</v>
      </c>
      <c r="R21" s="29">
        <v>0</v>
      </c>
      <c r="S21" s="21">
        <f t="shared" si="6"/>
        <v>0</v>
      </c>
      <c r="T21" s="29">
        <v>0</v>
      </c>
      <c r="U21" s="29">
        <v>0</v>
      </c>
      <c r="V21" s="21">
        <f t="shared" si="7"/>
        <v>0</v>
      </c>
      <c r="W21" s="29">
        <v>0</v>
      </c>
      <c r="X21" s="29">
        <v>0</v>
      </c>
      <c r="Y21" s="21">
        <f t="shared" si="8"/>
        <v>0</v>
      </c>
      <c r="Z21" s="29">
        <v>0</v>
      </c>
      <c r="AA21" s="29">
        <v>0</v>
      </c>
    </row>
    <row r="22" spans="1:27" s="22" customFormat="1" ht="16.5" customHeight="1" x14ac:dyDescent="0.25">
      <c r="A22" s="36">
        <v>11</v>
      </c>
      <c r="B22" s="51" t="s">
        <v>5</v>
      </c>
      <c r="C22" s="52"/>
      <c r="D22" s="21">
        <f t="shared" si="0"/>
        <v>19</v>
      </c>
      <c r="E22" s="27">
        <v>9</v>
      </c>
      <c r="F22" s="27">
        <v>10</v>
      </c>
      <c r="G22" s="21">
        <f t="shared" si="1"/>
        <v>19</v>
      </c>
      <c r="H22" s="29">
        <f t="shared" si="10"/>
        <v>9</v>
      </c>
      <c r="I22" s="29">
        <f t="shared" si="2"/>
        <v>10</v>
      </c>
      <c r="J22" s="21">
        <f t="shared" si="3"/>
        <v>12</v>
      </c>
      <c r="K22" s="29">
        <v>6</v>
      </c>
      <c r="L22" s="29">
        <v>6</v>
      </c>
      <c r="M22" s="21">
        <f t="shared" si="4"/>
        <v>3</v>
      </c>
      <c r="N22" s="29">
        <v>1</v>
      </c>
      <c r="O22" s="29">
        <v>2</v>
      </c>
      <c r="P22" s="21">
        <f t="shared" si="5"/>
        <v>4</v>
      </c>
      <c r="Q22" s="29">
        <v>2</v>
      </c>
      <c r="R22" s="29">
        <v>2</v>
      </c>
      <c r="S22" s="21">
        <f t="shared" si="6"/>
        <v>0</v>
      </c>
      <c r="T22" s="29">
        <v>0</v>
      </c>
      <c r="U22" s="29">
        <v>0</v>
      </c>
      <c r="V22" s="21">
        <f t="shared" si="7"/>
        <v>0</v>
      </c>
      <c r="W22" s="29">
        <v>0</v>
      </c>
      <c r="X22" s="29">
        <v>0</v>
      </c>
      <c r="Y22" s="21">
        <f t="shared" si="8"/>
        <v>0</v>
      </c>
      <c r="Z22" s="29">
        <v>0</v>
      </c>
      <c r="AA22" s="29">
        <v>0</v>
      </c>
    </row>
    <row r="23" spans="1:27" s="22" customFormat="1" ht="16.5" customHeight="1" x14ac:dyDescent="0.25">
      <c r="A23" s="21">
        <v>12</v>
      </c>
      <c r="B23" s="51" t="s">
        <v>6</v>
      </c>
      <c r="C23" s="52"/>
      <c r="D23" s="21">
        <f t="shared" si="0"/>
        <v>11</v>
      </c>
      <c r="E23" s="27">
        <v>5</v>
      </c>
      <c r="F23" s="27">
        <v>6</v>
      </c>
      <c r="G23" s="21">
        <f t="shared" si="1"/>
        <v>11</v>
      </c>
      <c r="H23" s="29">
        <f t="shared" si="10"/>
        <v>5</v>
      </c>
      <c r="I23" s="29">
        <f t="shared" si="2"/>
        <v>6</v>
      </c>
      <c r="J23" s="21">
        <f t="shared" si="3"/>
        <v>7</v>
      </c>
      <c r="K23" s="29">
        <v>4</v>
      </c>
      <c r="L23" s="29">
        <v>3</v>
      </c>
      <c r="M23" s="21">
        <f t="shared" si="4"/>
        <v>2</v>
      </c>
      <c r="N23" s="29">
        <v>0</v>
      </c>
      <c r="O23" s="29">
        <v>2</v>
      </c>
      <c r="P23" s="21">
        <f t="shared" si="5"/>
        <v>2</v>
      </c>
      <c r="Q23" s="29">
        <v>1</v>
      </c>
      <c r="R23" s="29">
        <v>1</v>
      </c>
      <c r="S23" s="21">
        <f t="shared" si="6"/>
        <v>0</v>
      </c>
      <c r="T23" s="29">
        <v>0</v>
      </c>
      <c r="U23" s="29">
        <v>0</v>
      </c>
      <c r="V23" s="21">
        <f t="shared" si="7"/>
        <v>0</v>
      </c>
      <c r="W23" s="29">
        <v>0</v>
      </c>
      <c r="X23" s="29">
        <v>0</v>
      </c>
      <c r="Y23" s="21">
        <f t="shared" si="8"/>
        <v>0</v>
      </c>
      <c r="Z23" s="29">
        <v>0</v>
      </c>
      <c r="AA23" s="29">
        <v>0</v>
      </c>
    </row>
    <row r="24" spans="1:27" s="31" customFormat="1" ht="16.5" customHeight="1" x14ac:dyDescent="0.25">
      <c r="A24" s="36">
        <v>13</v>
      </c>
      <c r="B24" s="51" t="s">
        <v>7</v>
      </c>
      <c r="C24" s="52"/>
      <c r="D24" s="36">
        <f t="shared" si="0"/>
        <v>51</v>
      </c>
      <c r="E24" s="37">
        <v>13</v>
      </c>
      <c r="F24" s="37">
        <v>38</v>
      </c>
      <c r="G24" s="36">
        <f t="shared" si="1"/>
        <v>47</v>
      </c>
      <c r="H24" s="38">
        <f>K24+N24+Q24+T24+W24+Z24</f>
        <v>10</v>
      </c>
      <c r="I24" s="38">
        <f t="shared" si="2"/>
        <v>37</v>
      </c>
      <c r="J24" s="36">
        <f t="shared" si="3"/>
        <v>37</v>
      </c>
      <c r="K24" s="38">
        <v>8</v>
      </c>
      <c r="L24" s="38">
        <v>29</v>
      </c>
      <c r="M24" s="36">
        <f t="shared" si="4"/>
        <v>5</v>
      </c>
      <c r="N24" s="38">
        <v>2</v>
      </c>
      <c r="O24" s="38">
        <v>3</v>
      </c>
      <c r="P24" s="36">
        <f t="shared" si="5"/>
        <v>3</v>
      </c>
      <c r="Q24" s="38">
        <v>0</v>
      </c>
      <c r="R24" s="38">
        <v>3</v>
      </c>
      <c r="S24" s="36">
        <f t="shared" si="6"/>
        <v>1</v>
      </c>
      <c r="T24" s="38">
        <v>0</v>
      </c>
      <c r="U24" s="38">
        <v>1</v>
      </c>
      <c r="V24" s="36">
        <f t="shared" si="7"/>
        <v>1</v>
      </c>
      <c r="W24" s="38">
        <v>0</v>
      </c>
      <c r="X24" s="38">
        <v>1</v>
      </c>
      <c r="Y24" s="36">
        <f t="shared" si="8"/>
        <v>0</v>
      </c>
      <c r="Z24" s="38">
        <v>0</v>
      </c>
      <c r="AA24" s="38">
        <v>0</v>
      </c>
    </row>
    <row r="25" spans="1:27" s="39" customFormat="1" ht="16.5" customHeight="1" x14ac:dyDescent="0.25">
      <c r="A25" s="21">
        <v>14</v>
      </c>
      <c r="B25" s="51" t="s">
        <v>8</v>
      </c>
      <c r="C25" s="52"/>
      <c r="D25" s="21">
        <f>E25+F25</f>
        <v>99</v>
      </c>
      <c r="E25" s="27">
        <v>33</v>
      </c>
      <c r="F25" s="27">
        <v>66</v>
      </c>
      <c r="G25" s="21">
        <f t="shared" si="1"/>
        <v>99</v>
      </c>
      <c r="H25" s="29">
        <f t="shared" si="10"/>
        <v>33</v>
      </c>
      <c r="I25" s="29">
        <f t="shared" si="2"/>
        <v>66</v>
      </c>
      <c r="J25" s="36">
        <f t="shared" si="3"/>
        <v>58</v>
      </c>
      <c r="K25" s="38">
        <v>16</v>
      </c>
      <c r="L25" s="38">
        <v>42</v>
      </c>
      <c r="M25" s="21">
        <f t="shared" si="4"/>
        <v>29</v>
      </c>
      <c r="N25" s="29">
        <v>9</v>
      </c>
      <c r="O25" s="29">
        <v>20</v>
      </c>
      <c r="P25" s="21">
        <f t="shared" si="5"/>
        <v>7</v>
      </c>
      <c r="Q25" s="29">
        <v>4</v>
      </c>
      <c r="R25" s="29">
        <v>3</v>
      </c>
      <c r="S25" s="21">
        <f t="shared" si="6"/>
        <v>4</v>
      </c>
      <c r="T25" s="29">
        <v>4</v>
      </c>
      <c r="U25" s="29">
        <v>0</v>
      </c>
      <c r="V25" s="21">
        <f t="shared" si="7"/>
        <v>0</v>
      </c>
      <c r="W25" s="29">
        <v>0</v>
      </c>
      <c r="X25" s="29">
        <v>0</v>
      </c>
      <c r="Y25" s="21">
        <f t="shared" si="8"/>
        <v>1</v>
      </c>
      <c r="Z25" s="29">
        <v>0</v>
      </c>
      <c r="AA25" s="29">
        <v>1</v>
      </c>
    </row>
    <row r="26" spans="1:27" s="22" customFormat="1" ht="16.5" customHeight="1" x14ac:dyDescent="0.25">
      <c r="A26" s="36">
        <v>15</v>
      </c>
      <c r="B26" s="51" t="s">
        <v>9</v>
      </c>
      <c r="C26" s="52"/>
      <c r="D26" s="21">
        <f t="shared" si="0"/>
        <v>22</v>
      </c>
      <c r="E26" s="27">
        <v>6</v>
      </c>
      <c r="F26" s="27">
        <v>16</v>
      </c>
      <c r="G26" s="21">
        <f t="shared" si="1"/>
        <v>22</v>
      </c>
      <c r="H26" s="29">
        <f>K26+N26+Q26+T26+W26+Z26</f>
        <v>6</v>
      </c>
      <c r="I26" s="29">
        <f t="shared" si="2"/>
        <v>16</v>
      </c>
      <c r="J26" s="21">
        <f t="shared" si="3"/>
        <v>22</v>
      </c>
      <c r="K26" s="29">
        <v>6</v>
      </c>
      <c r="L26" s="29">
        <v>16</v>
      </c>
      <c r="M26" s="21">
        <f t="shared" si="4"/>
        <v>0</v>
      </c>
      <c r="N26" s="29">
        <v>0</v>
      </c>
      <c r="O26" s="29">
        <v>0</v>
      </c>
      <c r="P26" s="21">
        <f t="shared" si="5"/>
        <v>0</v>
      </c>
      <c r="Q26" s="29">
        <v>0</v>
      </c>
      <c r="R26" s="29">
        <v>0</v>
      </c>
      <c r="S26" s="21">
        <f>T26+U26</f>
        <v>0</v>
      </c>
      <c r="T26" s="29">
        <v>0</v>
      </c>
      <c r="U26" s="29">
        <v>0</v>
      </c>
      <c r="V26" s="21">
        <f t="shared" si="7"/>
        <v>0</v>
      </c>
      <c r="W26" s="29">
        <v>0</v>
      </c>
      <c r="X26" s="29">
        <v>0</v>
      </c>
      <c r="Y26" s="21">
        <f t="shared" si="8"/>
        <v>0</v>
      </c>
      <c r="Z26" s="29">
        <v>0</v>
      </c>
      <c r="AA26" s="29">
        <v>0</v>
      </c>
    </row>
    <row r="27" spans="1:27" s="31" customFormat="1" ht="16.5" customHeight="1" x14ac:dyDescent="0.25">
      <c r="A27" s="21">
        <v>16</v>
      </c>
      <c r="B27" s="51" t="s">
        <v>10</v>
      </c>
      <c r="C27" s="52"/>
      <c r="D27" s="36">
        <f t="shared" si="0"/>
        <v>115</v>
      </c>
      <c r="E27" s="37">
        <v>42</v>
      </c>
      <c r="F27" s="37">
        <v>73</v>
      </c>
      <c r="G27" s="36">
        <f t="shared" si="1"/>
        <v>98</v>
      </c>
      <c r="H27" s="38">
        <f>K27+N27+Q27+T27+W27+Z27</f>
        <v>34</v>
      </c>
      <c r="I27" s="38">
        <f t="shared" si="2"/>
        <v>64</v>
      </c>
      <c r="J27" s="36">
        <f t="shared" si="3"/>
        <v>47</v>
      </c>
      <c r="K27" s="38">
        <v>22</v>
      </c>
      <c r="L27" s="38">
        <v>25</v>
      </c>
      <c r="M27" s="36">
        <f t="shared" si="4"/>
        <v>29</v>
      </c>
      <c r="N27" s="38">
        <v>7</v>
      </c>
      <c r="O27" s="38">
        <v>22</v>
      </c>
      <c r="P27" s="36">
        <f t="shared" si="5"/>
        <v>15</v>
      </c>
      <c r="Q27" s="38">
        <v>4</v>
      </c>
      <c r="R27" s="38">
        <v>11</v>
      </c>
      <c r="S27" s="36">
        <f>T27+U27</f>
        <v>3</v>
      </c>
      <c r="T27" s="38">
        <v>0</v>
      </c>
      <c r="U27" s="38">
        <v>3</v>
      </c>
      <c r="V27" s="36">
        <f t="shared" si="7"/>
        <v>2</v>
      </c>
      <c r="W27" s="38">
        <v>1</v>
      </c>
      <c r="X27" s="38">
        <v>1</v>
      </c>
      <c r="Y27" s="36">
        <f t="shared" si="8"/>
        <v>2</v>
      </c>
      <c r="Z27" s="38">
        <v>0</v>
      </c>
      <c r="AA27" s="38">
        <v>2</v>
      </c>
    </row>
    <row r="28" spans="1:27" s="31" customFormat="1" ht="16.5" customHeight="1" x14ac:dyDescent="0.25">
      <c r="A28" s="36">
        <v>17</v>
      </c>
      <c r="B28" s="51" t="s">
        <v>13</v>
      </c>
      <c r="C28" s="52"/>
      <c r="D28" s="36">
        <f t="shared" si="0"/>
        <v>155</v>
      </c>
      <c r="E28" s="37">
        <v>59</v>
      </c>
      <c r="F28" s="37">
        <v>96</v>
      </c>
      <c r="G28" s="36">
        <f t="shared" si="1"/>
        <v>45</v>
      </c>
      <c r="H28" s="38">
        <f>K28+N28+Q28+T28+W28+Z28</f>
        <v>16</v>
      </c>
      <c r="I28" s="38">
        <f t="shared" si="2"/>
        <v>29</v>
      </c>
      <c r="J28" s="36">
        <f t="shared" si="3"/>
        <v>0</v>
      </c>
      <c r="K28" s="38">
        <v>0</v>
      </c>
      <c r="L28" s="38">
        <v>0</v>
      </c>
      <c r="M28" s="36">
        <f t="shared" si="4"/>
        <v>23</v>
      </c>
      <c r="N28" s="38">
        <v>8</v>
      </c>
      <c r="O28" s="38">
        <v>15</v>
      </c>
      <c r="P28" s="36">
        <f t="shared" si="5"/>
        <v>10</v>
      </c>
      <c r="Q28" s="38">
        <v>4</v>
      </c>
      <c r="R28" s="38">
        <v>6</v>
      </c>
      <c r="S28" s="36">
        <f t="shared" si="6"/>
        <v>6</v>
      </c>
      <c r="T28" s="38">
        <v>2</v>
      </c>
      <c r="U28" s="38">
        <v>4</v>
      </c>
      <c r="V28" s="36">
        <f t="shared" si="7"/>
        <v>4</v>
      </c>
      <c r="W28" s="38">
        <v>2</v>
      </c>
      <c r="X28" s="38">
        <v>2</v>
      </c>
      <c r="Y28" s="36">
        <f t="shared" si="8"/>
        <v>2</v>
      </c>
      <c r="Z28" s="38">
        <v>0</v>
      </c>
      <c r="AA28" s="38">
        <v>2</v>
      </c>
    </row>
    <row r="29" spans="1:27" s="22" customFormat="1" ht="16.5" customHeight="1" x14ac:dyDescent="0.25">
      <c r="A29" s="21">
        <v>18</v>
      </c>
      <c r="B29" s="49" t="s">
        <v>15</v>
      </c>
      <c r="C29" s="50"/>
      <c r="D29" s="21">
        <f t="shared" si="0"/>
        <v>38</v>
      </c>
      <c r="E29" s="27">
        <v>12</v>
      </c>
      <c r="F29" s="27">
        <v>26</v>
      </c>
      <c r="G29" s="21">
        <f t="shared" si="1"/>
        <v>22</v>
      </c>
      <c r="H29" s="29">
        <f t="shared" si="10"/>
        <v>7</v>
      </c>
      <c r="I29" s="29">
        <f t="shared" si="2"/>
        <v>15</v>
      </c>
      <c r="J29" s="21">
        <f t="shared" si="3"/>
        <v>22</v>
      </c>
      <c r="K29" s="29">
        <v>7</v>
      </c>
      <c r="L29" s="29">
        <v>15</v>
      </c>
      <c r="M29" s="21">
        <f t="shared" si="4"/>
        <v>0</v>
      </c>
      <c r="N29" s="29">
        <v>0</v>
      </c>
      <c r="O29" s="29">
        <v>0</v>
      </c>
      <c r="P29" s="21">
        <f t="shared" si="5"/>
        <v>0</v>
      </c>
      <c r="Q29" s="29">
        <v>0</v>
      </c>
      <c r="R29" s="29">
        <v>0</v>
      </c>
      <c r="S29" s="21">
        <f>T29+U29</f>
        <v>0</v>
      </c>
      <c r="T29" s="29">
        <v>0</v>
      </c>
      <c r="U29" s="29">
        <v>0</v>
      </c>
      <c r="V29" s="21">
        <f>W29+X29</f>
        <v>0</v>
      </c>
      <c r="W29" s="29">
        <v>0</v>
      </c>
      <c r="X29" s="29">
        <v>0</v>
      </c>
      <c r="Y29" s="21">
        <f t="shared" si="8"/>
        <v>0</v>
      </c>
      <c r="Z29" s="29">
        <v>0</v>
      </c>
      <c r="AA29" s="29">
        <v>0</v>
      </c>
    </row>
    <row r="30" spans="1:27" s="31" customFormat="1" ht="16.5" customHeight="1" x14ac:dyDescent="0.25">
      <c r="A30" s="36">
        <v>19</v>
      </c>
      <c r="B30" s="51" t="s">
        <v>11</v>
      </c>
      <c r="C30" s="52"/>
      <c r="D30" s="36">
        <f t="shared" si="0"/>
        <v>86</v>
      </c>
      <c r="E30" s="37">
        <v>40</v>
      </c>
      <c r="F30" s="37">
        <v>46</v>
      </c>
      <c r="G30" s="36">
        <f>J30+M30+P30+S30+V30+Y30</f>
        <v>33</v>
      </c>
      <c r="H30" s="38">
        <f>K30+N30+Q30+T30+W30+Z30</f>
        <v>21</v>
      </c>
      <c r="I30" s="38">
        <f t="shared" si="2"/>
        <v>12</v>
      </c>
      <c r="J30" s="36">
        <f>K30+L30</f>
        <v>26</v>
      </c>
      <c r="K30" s="38">
        <v>17</v>
      </c>
      <c r="L30" s="38">
        <v>9</v>
      </c>
      <c r="M30" s="36">
        <f t="shared" si="4"/>
        <v>4</v>
      </c>
      <c r="N30" s="38">
        <v>2</v>
      </c>
      <c r="O30" s="38">
        <v>2</v>
      </c>
      <c r="P30" s="36">
        <f t="shared" si="5"/>
        <v>2</v>
      </c>
      <c r="Q30" s="38">
        <v>1</v>
      </c>
      <c r="R30" s="38">
        <v>1</v>
      </c>
      <c r="S30" s="36">
        <f t="shared" si="6"/>
        <v>0</v>
      </c>
      <c r="T30" s="38">
        <v>0</v>
      </c>
      <c r="U30" s="38">
        <v>0</v>
      </c>
      <c r="V30" s="36">
        <f t="shared" si="7"/>
        <v>1</v>
      </c>
      <c r="W30" s="38">
        <v>1</v>
      </c>
      <c r="X30" s="38">
        <v>0</v>
      </c>
      <c r="Y30" s="36">
        <f t="shared" si="8"/>
        <v>0</v>
      </c>
      <c r="Z30" s="38">
        <v>0</v>
      </c>
      <c r="AA30" s="38">
        <v>0</v>
      </c>
    </row>
    <row r="31" spans="1:27" s="22" customFormat="1" ht="16.5" customHeight="1" x14ac:dyDescent="0.25">
      <c r="A31" s="21">
        <v>20</v>
      </c>
      <c r="B31" s="51" t="s">
        <v>12</v>
      </c>
      <c r="C31" s="52"/>
      <c r="D31" s="21">
        <f t="shared" si="0"/>
        <v>66</v>
      </c>
      <c r="E31" s="27">
        <v>38</v>
      </c>
      <c r="F31" s="27">
        <v>28</v>
      </c>
      <c r="G31" s="21">
        <f t="shared" si="1"/>
        <v>28</v>
      </c>
      <c r="H31" s="29">
        <f t="shared" si="10"/>
        <v>11</v>
      </c>
      <c r="I31" s="29">
        <f t="shared" si="2"/>
        <v>17</v>
      </c>
      <c r="J31" s="21">
        <f t="shared" si="3"/>
        <v>2</v>
      </c>
      <c r="K31" s="29">
        <v>0</v>
      </c>
      <c r="L31" s="29">
        <v>2</v>
      </c>
      <c r="M31" s="21">
        <f t="shared" si="4"/>
        <v>15</v>
      </c>
      <c r="N31" s="29">
        <v>4</v>
      </c>
      <c r="O31" s="29">
        <v>11</v>
      </c>
      <c r="P31" s="21">
        <f t="shared" si="5"/>
        <v>4</v>
      </c>
      <c r="Q31" s="29">
        <v>3</v>
      </c>
      <c r="R31" s="29">
        <v>1</v>
      </c>
      <c r="S31" s="21">
        <f t="shared" si="6"/>
        <v>5</v>
      </c>
      <c r="T31" s="29">
        <v>3</v>
      </c>
      <c r="U31" s="29">
        <v>2</v>
      </c>
      <c r="V31" s="21">
        <f t="shared" si="7"/>
        <v>2</v>
      </c>
      <c r="W31" s="29">
        <v>1</v>
      </c>
      <c r="X31" s="29">
        <v>1</v>
      </c>
      <c r="Y31" s="21">
        <f t="shared" si="8"/>
        <v>0</v>
      </c>
      <c r="Z31" s="29">
        <v>0</v>
      </c>
      <c r="AA31" s="29">
        <v>0</v>
      </c>
    </row>
    <row r="32" spans="1:27" s="22" customFormat="1" ht="16.5" customHeight="1" x14ac:dyDescent="0.25">
      <c r="A32" s="36">
        <v>21</v>
      </c>
      <c r="B32" s="49" t="s">
        <v>14</v>
      </c>
      <c r="C32" s="50"/>
      <c r="D32" s="21">
        <f t="shared" si="0"/>
        <v>29</v>
      </c>
      <c r="E32" s="27">
        <v>14</v>
      </c>
      <c r="F32" s="27">
        <v>15</v>
      </c>
      <c r="G32" s="21">
        <f>J32+M32+P32+S32+V32+Y32</f>
        <v>24</v>
      </c>
      <c r="H32" s="29">
        <f t="shared" si="10"/>
        <v>11</v>
      </c>
      <c r="I32" s="29">
        <f t="shared" si="2"/>
        <v>13</v>
      </c>
      <c r="J32" s="21">
        <f t="shared" si="3"/>
        <v>6</v>
      </c>
      <c r="K32" s="29">
        <v>5</v>
      </c>
      <c r="L32" s="29">
        <v>1</v>
      </c>
      <c r="M32" s="21">
        <f t="shared" si="4"/>
        <v>5</v>
      </c>
      <c r="N32" s="29">
        <v>3</v>
      </c>
      <c r="O32" s="29">
        <v>2</v>
      </c>
      <c r="P32" s="21">
        <f t="shared" si="5"/>
        <v>6</v>
      </c>
      <c r="Q32" s="29">
        <v>0</v>
      </c>
      <c r="R32" s="29">
        <v>6</v>
      </c>
      <c r="S32" s="21">
        <f t="shared" si="6"/>
        <v>3</v>
      </c>
      <c r="T32" s="29">
        <v>2</v>
      </c>
      <c r="U32" s="29">
        <v>1</v>
      </c>
      <c r="V32" s="21">
        <f t="shared" si="7"/>
        <v>3</v>
      </c>
      <c r="W32" s="29">
        <v>1</v>
      </c>
      <c r="X32" s="29">
        <v>2</v>
      </c>
      <c r="Y32" s="21">
        <f t="shared" si="8"/>
        <v>1</v>
      </c>
      <c r="Z32" s="29">
        <v>0</v>
      </c>
      <c r="AA32" s="29">
        <v>1</v>
      </c>
    </row>
    <row r="33" spans="1:29" s="22" customFormat="1" ht="16.5" customHeight="1" x14ac:dyDescent="0.25">
      <c r="A33" s="66">
        <v>22</v>
      </c>
      <c r="B33" s="69" t="s">
        <v>58</v>
      </c>
      <c r="C33" s="30" t="s">
        <v>59</v>
      </c>
      <c r="D33" s="36">
        <f t="shared" ref="D33:D35" si="11">E33+F33</f>
        <v>10</v>
      </c>
      <c r="E33" s="36">
        <v>5</v>
      </c>
      <c r="F33" s="36">
        <v>5</v>
      </c>
      <c r="G33" s="36">
        <f t="shared" ref="G33:G35" si="12">J33+M33+P33+S33+V33+Y33</f>
        <v>10</v>
      </c>
      <c r="H33" s="38">
        <f t="shared" si="10"/>
        <v>5</v>
      </c>
      <c r="I33" s="38">
        <f t="shared" ref="I33:I35" si="13">L33+O33+R33+U33+X33+AA33</f>
        <v>5</v>
      </c>
      <c r="J33" s="36">
        <f t="shared" ref="J33:J35" si="14">K33+L33</f>
        <v>10</v>
      </c>
      <c r="K33" s="38">
        <v>5</v>
      </c>
      <c r="L33" s="38">
        <v>5</v>
      </c>
      <c r="M33" s="36">
        <f t="shared" ref="M33:M35" si="15">N33+O33</f>
        <v>0</v>
      </c>
      <c r="N33" s="38">
        <v>0</v>
      </c>
      <c r="O33" s="38">
        <v>0</v>
      </c>
      <c r="P33" s="36">
        <f t="shared" ref="P33:P35" si="16">Q33+R33</f>
        <v>0</v>
      </c>
      <c r="Q33" s="38">
        <v>0</v>
      </c>
      <c r="R33" s="38">
        <v>0</v>
      </c>
      <c r="S33" s="36">
        <f t="shared" ref="S33:S35" si="17">T33+U33</f>
        <v>0</v>
      </c>
      <c r="T33" s="38">
        <v>0</v>
      </c>
      <c r="U33" s="38">
        <v>0</v>
      </c>
      <c r="V33" s="36">
        <f>W33+X33</f>
        <v>0</v>
      </c>
      <c r="W33" s="38">
        <v>0</v>
      </c>
      <c r="X33" s="38">
        <v>0</v>
      </c>
      <c r="Y33" s="36">
        <f t="shared" ref="Y33:Y35" si="18">Z33+AA33</f>
        <v>0</v>
      </c>
      <c r="Z33" s="38">
        <v>0</v>
      </c>
      <c r="AA33" s="38">
        <v>0</v>
      </c>
    </row>
    <row r="34" spans="1:29" s="22" customFormat="1" ht="16.5" customHeight="1" x14ac:dyDescent="0.25">
      <c r="A34" s="67"/>
      <c r="B34" s="70"/>
      <c r="C34" s="30" t="s">
        <v>60</v>
      </c>
      <c r="D34" s="21">
        <f t="shared" si="11"/>
        <v>25</v>
      </c>
      <c r="E34" s="21">
        <v>8</v>
      </c>
      <c r="F34" s="21">
        <v>17</v>
      </c>
      <c r="G34" s="21">
        <f t="shared" si="12"/>
        <v>25</v>
      </c>
      <c r="H34" s="29">
        <f t="shared" ref="H34:H35" si="19">K34+N34+Q34+T34+W34+Z34</f>
        <v>8</v>
      </c>
      <c r="I34" s="29">
        <f t="shared" si="13"/>
        <v>17</v>
      </c>
      <c r="J34" s="21">
        <f t="shared" si="14"/>
        <v>19</v>
      </c>
      <c r="K34" s="29">
        <v>7</v>
      </c>
      <c r="L34" s="29">
        <v>12</v>
      </c>
      <c r="M34" s="21">
        <f t="shared" si="15"/>
        <v>6</v>
      </c>
      <c r="N34" s="29">
        <v>1</v>
      </c>
      <c r="O34" s="29">
        <v>5</v>
      </c>
      <c r="P34" s="21">
        <f t="shared" si="16"/>
        <v>0</v>
      </c>
      <c r="Q34" s="29">
        <v>0</v>
      </c>
      <c r="R34" s="29">
        <v>0</v>
      </c>
      <c r="S34" s="21">
        <f t="shared" si="17"/>
        <v>0</v>
      </c>
      <c r="T34" s="29">
        <v>0</v>
      </c>
      <c r="U34" s="29">
        <v>0</v>
      </c>
      <c r="V34" s="21">
        <f t="shared" ref="V34:V35" si="20">W34+X34</f>
        <v>0</v>
      </c>
      <c r="W34" s="29">
        <v>0</v>
      </c>
      <c r="X34" s="29">
        <v>0</v>
      </c>
      <c r="Y34" s="21">
        <f t="shared" si="18"/>
        <v>0</v>
      </c>
      <c r="Z34" s="29">
        <v>0</v>
      </c>
      <c r="AA34" s="29">
        <v>0</v>
      </c>
    </row>
    <row r="35" spans="1:29" s="22" customFormat="1" ht="16.5" customHeight="1" x14ac:dyDescent="0.25">
      <c r="A35" s="68"/>
      <c r="B35" s="71"/>
      <c r="C35" s="30" t="s">
        <v>61</v>
      </c>
      <c r="D35" s="21">
        <f t="shared" si="11"/>
        <v>79</v>
      </c>
      <c r="E35" s="27">
        <v>24</v>
      </c>
      <c r="F35" s="27">
        <v>55</v>
      </c>
      <c r="G35" s="21">
        <f t="shared" si="12"/>
        <v>29</v>
      </c>
      <c r="H35" s="29">
        <f t="shared" si="19"/>
        <v>11</v>
      </c>
      <c r="I35" s="29">
        <f t="shared" si="13"/>
        <v>18</v>
      </c>
      <c r="J35" s="21">
        <f t="shared" si="14"/>
        <v>5</v>
      </c>
      <c r="K35" s="29">
        <v>3</v>
      </c>
      <c r="L35" s="29">
        <v>2</v>
      </c>
      <c r="M35" s="21">
        <f t="shared" si="15"/>
        <v>14</v>
      </c>
      <c r="N35" s="29">
        <v>4</v>
      </c>
      <c r="O35" s="29">
        <v>10</v>
      </c>
      <c r="P35" s="21">
        <f t="shared" si="16"/>
        <v>7</v>
      </c>
      <c r="Q35" s="29">
        <v>3</v>
      </c>
      <c r="R35" s="29">
        <v>4</v>
      </c>
      <c r="S35" s="21">
        <f t="shared" si="17"/>
        <v>0</v>
      </c>
      <c r="T35" s="29">
        <v>0</v>
      </c>
      <c r="U35" s="29">
        <v>0</v>
      </c>
      <c r="V35" s="21">
        <f t="shared" si="20"/>
        <v>1</v>
      </c>
      <c r="W35" s="29">
        <v>0</v>
      </c>
      <c r="X35" s="29">
        <v>1</v>
      </c>
      <c r="Y35" s="21">
        <f t="shared" si="18"/>
        <v>2</v>
      </c>
      <c r="Z35" s="29">
        <v>1</v>
      </c>
      <c r="AA35" s="29">
        <v>1</v>
      </c>
    </row>
    <row r="36" spans="1:29" ht="16.5" customHeight="1" x14ac:dyDescent="0.25">
      <c r="A36" s="9">
        <v>23</v>
      </c>
      <c r="B36" s="72" t="s">
        <v>53</v>
      </c>
      <c r="C36" s="73"/>
      <c r="D36" s="6">
        <f t="shared" ref="D36:D37" si="21">E36+F36</f>
        <v>1</v>
      </c>
      <c r="E36" s="18">
        <v>1</v>
      </c>
      <c r="F36" s="18">
        <v>0</v>
      </c>
      <c r="G36" s="6">
        <f t="shared" ref="G36:G37" si="22">J36+M36+P36+S36+V36+Y36</f>
        <v>1</v>
      </c>
      <c r="H36" s="16">
        <f t="shared" ref="H36:H37" si="23">K36+N36+Q36+T36+W36+Z36</f>
        <v>1</v>
      </c>
      <c r="I36" s="16">
        <f t="shared" ref="I36:I37" si="24">L36+O36+R36+U36+X36+AA36</f>
        <v>0</v>
      </c>
      <c r="J36" s="6">
        <f t="shared" ref="J36:J37" si="25">K36+L36</f>
        <v>1</v>
      </c>
      <c r="K36" s="16">
        <v>1</v>
      </c>
      <c r="L36" s="16">
        <v>0</v>
      </c>
      <c r="M36" s="6">
        <f t="shared" ref="M36:M37" si="26">N36+O36</f>
        <v>0</v>
      </c>
      <c r="N36" s="16">
        <v>0</v>
      </c>
      <c r="O36" s="16">
        <v>0</v>
      </c>
      <c r="P36" s="6">
        <f t="shared" ref="P36:P37" si="27">Q36+R36</f>
        <v>0</v>
      </c>
      <c r="Q36" s="16">
        <v>0</v>
      </c>
      <c r="R36" s="16">
        <v>0</v>
      </c>
      <c r="S36" s="6">
        <f t="shared" ref="S36:S37" si="28">T36+U36</f>
        <v>0</v>
      </c>
      <c r="T36" s="16">
        <v>0</v>
      </c>
      <c r="U36" s="16">
        <v>0</v>
      </c>
      <c r="V36" s="6">
        <f t="shared" ref="V36:V37" si="29">W36+X36</f>
        <v>0</v>
      </c>
      <c r="W36" s="16">
        <v>0</v>
      </c>
      <c r="X36" s="16">
        <v>0</v>
      </c>
      <c r="Y36" s="6">
        <f t="shared" ref="Y36:Y37" si="30">Z36+AA36</f>
        <v>0</v>
      </c>
      <c r="Z36" s="16">
        <v>0</v>
      </c>
      <c r="AA36" s="16">
        <v>0</v>
      </c>
    </row>
    <row r="37" spans="1:29" ht="16.5" customHeight="1" x14ac:dyDescent="0.25">
      <c r="A37" s="6">
        <v>24</v>
      </c>
      <c r="B37" s="72" t="s">
        <v>54</v>
      </c>
      <c r="C37" s="73"/>
      <c r="D37" s="6">
        <f t="shared" si="21"/>
        <v>3</v>
      </c>
      <c r="E37" s="18">
        <v>3</v>
      </c>
      <c r="F37" s="18">
        <v>0</v>
      </c>
      <c r="G37" s="6">
        <f t="shared" si="22"/>
        <v>3</v>
      </c>
      <c r="H37" s="16">
        <f t="shared" si="23"/>
        <v>3</v>
      </c>
      <c r="I37" s="16">
        <f t="shared" si="24"/>
        <v>0</v>
      </c>
      <c r="J37" s="6">
        <f t="shared" si="25"/>
        <v>1</v>
      </c>
      <c r="K37" s="16">
        <v>1</v>
      </c>
      <c r="L37" s="16">
        <v>0</v>
      </c>
      <c r="M37" s="6">
        <f t="shared" si="26"/>
        <v>1</v>
      </c>
      <c r="N37" s="16">
        <v>1</v>
      </c>
      <c r="O37" s="16">
        <v>0</v>
      </c>
      <c r="P37" s="6">
        <f t="shared" si="27"/>
        <v>1</v>
      </c>
      <c r="Q37" s="16">
        <v>1</v>
      </c>
      <c r="R37" s="16">
        <v>0</v>
      </c>
      <c r="S37" s="6">
        <f t="shared" si="28"/>
        <v>0</v>
      </c>
      <c r="T37" s="16">
        <v>0</v>
      </c>
      <c r="U37" s="16">
        <v>0</v>
      </c>
      <c r="V37" s="6">
        <f t="shared" si="29"/>
        <v>0</v>
      </c>
      <c r="W37" s="16">
        <v>0</v>
      </c>
      <c r="X37" s="16">
        <v>0</v>
      </c>
      <c r="Y37" s="6">
        <f t="shared" si="30"/>
        <v>0</v>
      </c>
      <c r="Z37" s="16">
        <v>0</v>
      </c>
      <c r="AA37" s="16">
        <v>0</v>
      </c>
    </row>
    <row r="38" spans="1:29" s="34" customFormat="1" x14ac:dyDescent="0.25">
      <c r="A38" s="63" t="s">
        <v>52</v>
      </c>
      <c r="B38" s="64"/>
      <c r="C38" s="65"/>
      <c r="D38" s="32">
        <f>SUM(D12:D37)</f>
        <v>1205</v>
      </c>
      <c r="E38" s="32">
        <f t="shared" ref="E38:AA38" si="31">SUM(E12:E37)</f>
        <v>473</v>
      </c>
      <c r="F38" s="32">
        <f t="shared" si="31"/>
        <v>732</v>
      </c>
      <c r="G38" s="32">
        <f t="shared" si="31"/>
        <v>726</v>
      </c>
      <c r="H38" s="32">
        <f t="shared" si="31"/>
        <v>281</v>
      </c>
      <c r="I38" s="32">
        <f t="shared" si="31"/>
        <v>445</v>
      </c>
      <c r="J38" s="32">
        <f t="shared" si="31"/>
        <v>427</v>
      </c>
      <c r="K38" s="32">
        <f t="shared" si="31"/>
        <v>174</v>
      </c>
      <c r="L38" s="32">
        <f t="shared" si="31"/>
        <v>253</v>
      </c>
      <c r="M38" s="32">
        <f t="shared" si="31"/>
        <v>178</v>
      </c>
      <c r="N38" s="32">
        <f t="shared" si="31"/>
        <v>62</v>
      </c>
      <c r="O38" s="32">
        <f t="shared" si="31"/>
        <v>116</v>
      </c>
      <c r="P38" s="32">
        <f t="shared" si="31"/>
        <v>70</v>
      </c>
      <c r="Q38" s="32">
        <f t="shared" si="31"/>
        <v>25</v>
      </c>
      <c r="R38" s="32">
        <f t="shared" si="31"/>
        <v>45</v>
      </c>
      <c r="S38" s="32">
        <f t="shared" si="31"/>
        <v>25</v>
      </c>
      <c r="T38" s="32">
        <f t="shared" si="31"/>
        <v>12</v>
      </c>
      <c r="U38" s="32">
        <f t="shared" si="31"/>
        <v>13</v>
      </c>
      <c r="V38" s="32">
        <f t="shared" si="31"/>
        <v>16</v>
      </c>
      <c r="W38" s="32">
        <f t="shared" si="31"/>
        <v>7</v>
      </c>
      <c r="X38" s="32">
        <f t="shared" si="31"/>
        <v>9</v>
      </c>
      <c r="Y38" s="32">
        <f t="shared" si="31"/>
        <v>10</v>
      </c>
      <c r="Z38" s="32">
        <f t="shared" si="31"/>
        <v>1</v>
      </c>
      <c r="AA38" s="32">
        <f t="shared" si="31"/>
        <v>9</v>
      </c>
      <c r="AB38" s="33"/>
      <c r="AC38" s="33"/>
    </row>
    <row r="40" spans="1:29" ht="16.5" x14ac:dyDescent="0.25">
      <c r="C40" s="4"/>
      <c r="D40" s="4"/>
      <c r="E40" s="4"/>
      <c r="F40" s="4"/>
      <c r="G40" s="4"/>
      <c r="H40" s="4"/>
      <c r="I40" s="4"/>
      <c r="J40" s="4"/>
      <c r="R40" s="55" t="s">
        <v>57</v>
      </c>
      <c r="S40" s="55"/>
      <c r="T40" s="55"/>
      <c r="U40" s="55"/>
      <c r="V40" s="55"/>
      <c r="W40" s="55"/>
      <c r="X40" s="55"/>
      <c r="Y40" s="55"/>
      <c r="Z40" s="55"/>
      <c r="AA40" s="55"/>
      <c r="AB40" s="20"/>
      <c r="AC40" s="20"/>
    </row>
    <row r="41" spans="1:29" ht="16.5" x14ac:dyDescent="0.25">
      <c r="C41" s="13"/>
      <c r="D41" s="13"/>
      <c r="E41" s="13"/>
      <c r="F41" s="13"/>
      <c r="G41" s="4"/>
      <c r="H41" s="4"/>
      <c r="I41" s="4"/>
      <c r="J41" s="4"/>
      <c r="T41" s="55"/>
      <c r="U41" s="55"/>
      <c r="V41" s="55"/>
      <c r="W41" s="55"/>
      <c r="X41" s="55"/>
      <c r="Y41" s="55"/>
      <c r="Z41" s="55"/>
      <c r="AA41" s="55"/>
    </row>
    <row r="42" spans="1:29" ht="16.5" x14ac:dyDescent="0.25">
      <c r="C42" s="12"/>
      <c r="D42" s="12"/>
      <c r="E42" s="12"/>
      <c r="F42" s="12"/>
      <c r="G42" s="4"/>
      <c r="H42" s="4"/>
      <c r="I42" s="4"/>
      <c r="J42" s="4"/>
      <c r="T42" s="56"/>
      <c r="U42" s="56"/>
      <c r="V42" s="56"/>
      <c r="W42" s="56"/>
      <c r="X42" s="56"/>
      <c r="Y42" s="56"/>
      <c r="Z42" s="56"/>
      <c r="AA42" s="56"/>
    </row>
  </sheetData>
  <mergeCells count="65">
    <mergeCell ref="T41:AA41"/>
    <mergeCell ref="T42:AA42"/>
    <mergeCell ref="U2:AA2"/>
    <mergeCell ref="V10:V11"/>
    <mergeCell ref="W10:X10"/>
    <mergeCell ref="Y10:Y11"/>
    <mergeCell ref="Z10:AA10"/>
    <mergeCell ref="V9:X9"/>
    <mergeCell ref="Y9:AA9"/>
    <mergeCell ref="F10:F11"/>
    <mergeCell ref="Z4:AA4"/>
    <mergeCell ref="A5:AA5"/>
    <mergeCell ref="A6:AA6"/>
    <mergeCell ref="H10:H11"/>
    <mergeCell ref="I10:I11"/>
    <mergeCell ref="J10:J11"/>
    <mergeCell ref="K10:L10"/>
    <mergeCell ref="M10:M11"/>
    <mergeCell ref="N10:O10"/>
    <mergeCell ref="P10:P11"/>
    <mergeCell ref="Q10:R10"/>
    <mergeCell ref="S10:S11"/>
    <mergeCell ref="T10:U10"/>
    <mergeCell ref="A1:C1"/>
    <mergeCell ref="A2:C2"/>
    <mergeCell ref="R40:AA40"/>
    <mergeCell ref="A38:C38"/>
    <mergeCell ref="A8:A11"/>
    <mergeCell ref="D8:F8"/>
    <mergeCell ref="G8:AA8"/>
    <mergeCell ref="D9:D11"/>
    <mergeCell ref="E9:F9"/>
    <mergeCell ref="G9:G11"/>
    <mergeCell ref="H9:I9"/>
    <mergeCell ref="J9:L9"/>
    <mergeCell ref="M9:O9"/>
    <mergeCell ref="P9:R9"/>
    <mergeCell ref="S9:U9"/>
    <mergeCell ref="E10:E11"/>
    <mergeCell ref="A33:A35"/>
    <mergeCell ref="B33:B3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8:C11"/>
    <mergeCell ref="B36:C36"/>
    <mergeCell ref="B37:C37"/>
    <mergeCell ref="B26:C26"/>
    <mergeCell ref="B27:C27"/>
    <mergeCell ref="B28:C28"/>
    <mergeCell ref="B29:C29"/>
    <mergeCell ref="B30:C30"/>
  </mergeCells>
  <pageMargins left="0" right="0" top="0.5" bottom="0.2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selection activeCell="H15" sqref="H15"/>
    </sheetView>
  </sheetViews>
  <sheetFormatPr defaultColWidth="8.85546875" defaultRowHeight="15" x14ac:dyDescent="0.25"/>
  <cols>
    <col min="1" max="1" width="4.42578125" customWidth="1"/>
    <col min="2" max="2" width="27.140625" customWidth="1"/>
    <col min="3" max="3" width="19.42578125" customWidth="1"/>
    <col min="4" max="4" width="11.42578125" customWidth="1"/>
    <col min="5" max="5" width="9" customWidth="1"/>
    <col min="6" max="6" width="8.85546875" customWidth="1"/>
    <col min="7" max="7" width="8.42578125" style="22" customWidth="1"/>
    <col min="8" max="8" width="8.28515625" customWidth="1"/>
    <col min="9" max="9" width="8" customWidth="1"/>
    <col min="10" max="10" width="9.28515625" style="22" customWidth="1"/>
    <col min="11" max="11" width="8.7109375" customWidth="1"/>
    <col min="12" max="12" width="9" customWidth="1"/>
    <col min="13" max="13" width="9.28515625" customWidth="1"/>
    <col min="14" max="14" width="9" customWidth="1"/>
    <col min="15" max="15" width="8.42578125" style="22" customWidth="1"/>
    <col min="16" max="17" width="8.42578125" customWidth="1"/>
    <col min="18" max="19" width="8.85546875" style="22"/>
  </cols>
  <sheetData>
    <row r="1" spans="1:20" ht="16.5" x14ac:dyDescent="0.25">
      <c r="A1" s="80" t="s">
        <v>56</v>
      </c>
      <c r="B1" s="80"/>
      <c r="C1" s="80"/>
      <c r="D1" s="1"/>
      <c r="E1" s="1"/>
      <c r="F1" s="3"/>
      <c r="G1" s="26"/>
      <c r="I1" s="80" t="s">
        <v>0</v>
      </c>
      <c r="J1" s="80"/>
      <c r="K1" s="80"/>
      <c r="L1" s="80"/>
      <c r="M1" s="80"/>
      <c r="N1" s="80"/>
      <c r="O1" s="80"/>
      <c r="P1" s="80"/>
      <c r="Q1" s="80"/>
    </row>
    <row r="2" spans="1:20" ht="16.5" x14ac:dyDescent="0.25">
      <c r="A2" s="80" t="s">
        <v>1</v>
      </c>
      <c r="B2" s="80"/>
      <c r="C2" s="80"/>
      <c r="D2" s="1"/>
      <c r="E2" s="1"/>
      <c r="F2" s="3"/>
      <c r="G2" s="23"/>
      <c r="I2" s="81" t="s">
        <v>2</v>
      </c>
      <c r="J2" s="81"/>
      <c r="K2" s="81"/>
      <c r="L2" s="81"/>
      <c r="M2" s="81"/>
      <c r="N2" s="81"/>
      <c r="O2" s="81"/>
      <c r="P2" s="81"/>
      <c r="Q2" s="81"/>
    </row>
    <row r="3" spans="1:20" ht="9.75" customHeight="1" x14ac:dyDescent="0.25">
      <c r="A3" s="2"/>
      <c r="B3" s="2"/>
      <c r="C3" s="3"/>
      <c r="D3" s="3"/>
      <c r="E3" s="3"/>
      <c r="F3" s="3"/>
      <c r="G3" s="23"/>
      <c r="H3" s="3"/>
      <c r="I3" s="3"/>
      <c r="J3" s="23"/>
      <c r="K3" s="4"/>
      <c r="L3" s="4"/>
      <c r="M3" s="4"/>
      <c r="N3" s="4"/>
      <c r="O3" s="24"/>
      <c r="P3" s="4"/>
      <c r="Q3" s="4"/>
    </row>
    <row r="4" spans="1:20" ht="16.5" x14ac:dyDescent="0.25">
      <c r="A4" s="2"/>
      <c r="B4" s="2"/>
      <c r="C4" s="3"/>
      <c r="D4" s="3"/>
      <c r="E4" s="3"/>
      <c r="F4" s="3"/>
      <c r="G4" s="23"/>
      <c r="H4" s="3"/>
      <c r="I4" s="3"/>
      <c r="J4" s="23"/>
      <c r="K4" s="4"/>
      <c r="L4" s="4"/>
      <c r="M4" s="4"/>
      <c r="N4" s="4"/>
      <c r="O4" s="24"/>
      <c r="P4" s="107" t="s">
        <v>51</v>
      </c>
      <c r="Q4" s="107"/>
    </row>
    <row r="5" spans="1:20" ht="37.5" customHeight="1" x14ac:dyDescent="0.25">
      <c r="A5" s="106" t="s">
        <v>68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20" ht="16.5" x14ac:dyDescent="0.25">
      <c r="A6" s="83" t="s">
        <v>62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20" ht="16.5" x14ac:dyDescent="0.25">
      <c r="A7" s="4"/>
      <c r="B7" s="4"/>
      <c r="C7" s="4"/>
      <c r="D7" s="4"/>
      <c r="E7" s="4"/>
      <c r="F7" s="4"/>
      <c r="G7" s="24"/>
      <c r="H7" s="4"/>
      <c r="I7" s="4"/>
      <c r="J7" s="24"/>
      <c r="K7" s="4"/>
      <c r="L7" s="4"/>
      <c r="M7" s="4"/>
      <c r="N7" s="4"/>
      <c r="O7" s="24"/>
      <c r="P7" s="4"/>
      <c r="Q7" s="4"/>
    </row>
    <row r="8" spans="1:20" ht="19.5" customHeight="1" x14ac:dyDescent="0.25">
      <c r="A8" s="108" t="s">
        <v>3</v>
      </c>
      <c r="B8" s="97" t="s">
        <v>4</v>
      </c>
      <c r="C8" s="98"/>
      <c r="D8" s="108" t="s">
        <v>46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20" x14ac:dyDescent="0.25">
      <c r="A9" s="108"/>
      <c r="B9" s="99"/>
      <c r="C9" s="100"/>
      <c r="D9" s="109" t="s">
        <v>16</v>
      </c>
      <c r="E9" s="108" t="s">
        <v>17</v>
      </c>
      <c r="F9" s="108"/>
      <c r="G9" s="108" t="s">
        <v>47</v>
      </c>
      <c r="H9" s="108"/>
      <c r="I9" s="108"/>
      <c r="J9" s="108" t="s">
        <v>48</v>
      </c>
      <c r="K9" s="108"/>
      <c r="L9" s="108"/>
      <c r="M9" s="108"/>
      <c r="N9" s="108"/>
      <c r="O9" s="108" t="s">
        <v>49</v>
      </c>
      <c r="P9" s="108"/>
      <c r="Q9" s="108"/>
    </row>
    <row r="10" spans="1:20" ht="15.75" customHeight="1" x14ac:dyDescent="0.25">
      <c r="A10" s="108"/>
      <c r="B10" s="99"/>
      <c r="C10" s="100"/>
      <c r="D10" s="109"/>
      <c r="E10" s="108" t="s">
        <v>18</v>
      </c>
      <c r="F10" s="108" t="s">
        <v>19</v>
      </c>
      <c r="G10" s="110" t="s">
        <v>16</v>
      </c>
      <c r="H10" s="108" t="s">
        <v>17</v>
      </c>
      <c r="I10" s="108"/>
      <c r="J10" s="110" t="s">
        <v>16</v>
      </c>
      <c r="K10" s="108" t="s">
        <v>17</v>
      </c>
      <c r="L10" s="108"/>
      <c r="M10" s="108"/>
      <c r="N10" s="108"/>
      <c r="O10" s="110" t="s">
        <v>16</v>
      </c>
      <c r="P10" s="108" t="s">
        <v>17</v>
      </c>
      <c r="Q10" s="108"/>
    </row>
    <row r="11" spans="1:20" ht="15.75" customHeight="1" x14ac:dyDescent="0.25">
      <c r="A11" s="108"/>
      <c r="B11" s="99"/>
      <c r="C11" s="100"/>
      <c r="D11" s="109"/>
      <c r="E11" s="108"/>
      <c r="F11" s="108"/>
      <c r="G11" s="110"/>
      <c r="H11" s="111" t="s">
        <v>18</v>
      </c>
      <c r="I11" s="111" t="s">
        <v>19</v>
      </c>
      <c r="J11" s="110"/>
      <c r="K11" s="63" t="s">
        <v>44</v>
      </c>
      <c r="L11" s="65"/>
      <c r="M11" s="113" t="s">
        <v>45</v>
      </c>
      <c r="N11" s="114"/>
      <c r="O11" s="110"/>
      <c r="P11" s="111" t="s">
        <v>18</v>
      </c>
      <c r="Q11" s="111" t="s">
        <v>19</v>
      </c>
    </row>
    <row r="12" spans="1:20" x14ac:dyDescent="0.25">
      <c r="A12" s="108"/>
      <c r="B12" s="101"/>
      <c r="C12" s="102"/>
      <c r="D12" s="109"/>
      <c r="E12" s="108"/>
      <c r="F12" s="108"/>
      <c r="G12" s="110"/>
      <c r="H12" s="112"/>
      <c r="I12" s="112"/>
      <c r="J12" s="110"/>
      <c r="K12" s="15" t="s">
        <v>18</v>
      </c>
      <c r="L12" s="15" t="s">
        <v>19</v>
      </c>
      <c r="M12" s="15" t="s">
        <v>18</v>
      </c>
      <c r="N12" s="15" t="s">
        <v>19</v>
      </c>
      <c r="O12" s="110"/>
      <c r="P12" s="112"/>
      <c r="Q12" s="112"/>
    </row>
    <row r="13" spans="1:20" s="31" customFormat="1" ht="15" customHeight="1" x14ac:dyDescent="0.25">
      <c r="A13" s="36">
        <v>1</v>
      </c>
      <c r="B13" s="53" t="s">
        <v>30</v>
      </c>
      <c r="C13" s="54"/>
      <c r="D13" s="36">
        <f t="shared" ref="D13:D33" si="0">G13+J13+O13</f>
        <v>75</v>
      </c>
      <c r="E13" s="38">
        <f>H13+K13+M13+P13</f>
        <v>28</v>
      </c>
      <c r="F13" s="38">
        <f>I13+L13+N13+Q13</f>
        <v>47</v>
      </c>
      <c r="G13" s="36">
        <v>12</v>
      </c>
      <c r="H13" s="36">
        <v>0</v>
      </c>
      <c r="I13" s="36">
        <v>12</v>
      </c>
      <c r="J13" s="36">
        <v>43</v>
      </c>
      <c r="K13" s="38">
        <v>3</v>
      </c>
      <c r="L13" s="38">
        <v>3</v>
      </c>
      <c r="M13" s="38">
        <v>15</v>
      </c>
      <c r="N13" s="38">
        <v>22</v>
      </c>
      <c r="O13" s="36">
        <f t="shared" ref="O13:O33" si="1">P13+Q13</f>
        <v>20</v>
      </c>
      <c r="P13" s="38">
        <v>10</v>
      </c>
      <c r="Q13" s="38">
        <v>10</v>
      </c>
    </row>
    <row r="14" spans="1:20" s="31" customFormat="1" ht="15" customHeight="1" x14ac:dyDescent="0.25">
      <c r="A14" s="36">
        <v>2</v>
      </c>
      <c r="B14" s="53" t="s">
        <v>31</v>
      </c>
      <c r="C14" s="54"/>
      <c r="D14" s="36">
        <f t="shared" si="0"/>
        <v>151</v>
      </c>
      <c r="E14" s="38">
        <f t="shared" ref="E14:E33" si="2">H14+K14+M14+P14</f>
        <v>20</v>
      </c>
      <c r="F14" s="38">
        <f t="shared" ref="F14:F33" si="3">I14+L14+N14+Q14</f>
        <v>131</v>
      </c>
      <c r="G14" s="36">
        <v>101</v>
      </c>
      <c r="H14" s="38">
        <v>0</v>
      </c>
      <c r="I14" s="38">
        <v>101</v>
      </c>
      <c r="J14" s="36">
        <v>18</v>
      </c>
      <c r="K14" s="38">
        <v>0</v>
      </c>
      <c r="L14" s="38">
        <v>0</v>
      </c>
      <c r="M14" s="38">
        <v>7</v>
      </c>
      <c r="N14" s="38">
        <v>11</v>
      </c>
      <c r="O14" s="36">
        <f t="shared" si="1"/>
        <v>32</v>
      </c>
      <c r="P14" s="38">
        <v>13</v>
      </c>
      <c r="Q14" s="38">
        <v>19</v>
      </c>
    </row>
    <row r="15" spans="1:20" s="22" customFormat="1" ht="15" customHeight="1" x14ac:dyDescent="0.25">
      <c r="A15" s="36">
        <v>3</v>
      </c>
      <c r="B15" s="53" t="s">
        <v>32</v>
      </c>
      <c r="C15" s="54"/>
      <c r="D15" s="21">
        <f t="shared" si="0"/>
        <v>174</v>
      </c>
      <c r="E15" s="29">
        <f t="shared" si="2"/>
        <v>22</v>
      </c>
      <c r="F15" s="29">
        <f t="shared" si="3"/>
        <v>152</v>
      </c>
      <c r="G15" s="21">
        <v>97</v>
      </c>
      <c r="H15" s="29">
        <v>0</v>
      </c>
      <c r="I15" s="29">
        <v>97</v>
      </c>
      <c r="J15" s="21">
        <v>52</v>
      </c>
      <c r="K15" s="29">
        <v>1</v>
      </c>
      <c r="L15" s="29">
        <v>0</v>
      </c>
      <c r="M15" s="29">
        <v>9</v>
      </c>
      <c r="N15" s="29">
        <v>42</v>
      </c>
      <c r="O15" s="21">
        <f t="shared" si="1"/>
        <v>25</v>
      </c>
      <c r="P15" s="29">
        <v>12</v>
      </c>
      <c r="Q15" s="29">
        <v>13</v>
      </c>
      <c r="R15" s="31"/>
      <c r="S15" s="31"/>
      <c r="T15" s="31"/>
    </row>
    <row r="16" spans="1:20" s="22" customFormat="1" ht="15" customHeight="1" x14ac:dyDescent="0.25">
      <c r="A16" s="36">
        <v>4</v>
      </c>
      <c r="B16" s="53" t="s">
        <v>33</v>
      </c>
      <c r="C16" s="54"/>
      <c r="D16" s="21">
        <f t="shared" si="0"/>
        <v>58</v>
      </c>
      <c r="E16" s="29">
        <f>H16+K16+M16+P16</f>
        <v>29</v>
      </c>
      <c r="F16" s="29">
        <f>I16+L16+N16+Q16</f>
        <v>29</v>
      </c>
      <c r="G16" s="21">
        <v>5</v>
      </c>
      <c r="H16" s="29">
        <v>0</v>
      </c>
      <c r="I16" s="29">
        <v>5</v>
      </c>
      <c r="J16" s="21">
        <v>36</v>
      </c>
      <c r="K16" s="29">
        <v>3</v>
      </c>
      <c r="L16" s="29">
        <v>2</v>
      </c>
      <c r="M16" s="29">
        <v>15</v>
      </c>
      <c r="N16" s="29">
        <v>16</v>
      </c>
      <c r="O16" s="21">
        <f t="shared" si="1"/>
        <v>17</v>
      </c>
      <c r="P16" s="29">
        <v>11</v>
      </c>
      <c r="Q16" s="29">
        <v>6</v>
      </c>
      <c r="R16" s="31"/>
      <c r="S16" s="31"/>
      <c r="T16" s="31"/>
    </row>
    <row r="17" spans="1:27" s="22" customFormat="1" ht="15" customHeight="1" x14ac:dyDescent="0.25">
      <c r="A17" s="36">
        <v>5</v>
      </c>
      <c r="B17" s="53" t="s">
        <v>34</v>
      </c>
      <c r="C17" s="54"/>
      <c r="D17" s="21">
        <f t="shared" si="0"/>
        <v>105</v>
      </c>
      <c r="E17" s="29">
        <f t="shared" si="2"/>
        <v>15</v>
      </c>
      <c r="F17" s="29">
        <f t="shared" si="3"/>
        <v>90</v>
      </c>
      <c r="G17" s="21">
        <v>74</v>
      </c>
      <c r="H17" s="29">
        <v>0</v>
      </c>
      <c r="I17" s="29">
        <v>74</v>
      </c>
      <c r="J17" s="21">
        <v>13</v>
      </c>
      <c r="K17" s="29">
        <v>0</v>
      </c>
      <c r="L17" s="29">
        <v>0</v>
      </c>
      <c r="M17" s="29">
        <v>4</v>
      </c>
      <c r="N17" s="29">
        <v>9</v>
      </c>
      <c r="O17" s="21">
        <f t="shared" si="1"/>
        <v>18</v>
      </c>
      <c r="P17" s="29">
        <v>11</v>
      </c>
      <c r="Q17" s="29">
        <v>7</v>
      </c>
      <c r="R17" s="31"/>
      <c r="S17" s="31"/>
      <c r="T17" s="31"/>
    </row>
    <row r="18" spans="1:27" s="22" customFormat="1" ht="15" customHeight="1" x14ac:dyDescent="0.25">
      <c r="A18" s="36">
        <v>6</v>
      </c>
      <c r="B18" s="53" t="s">
        <v>35</v>
      </c>
      <c r="C18" s="54"/>
      <c r="D18" s="21">
        <f t="shared" si="0"/>
        <v>127</v>
      </c>
      <c r="E18" s="29">
        <f t="shared" si="2"/>
        <v>19</v>
      </c>
      <c r="F18" s="29">
        <f t="shared" si="3"/>
        <v>108</v>
      </c>
      <c r="G18" s="21">
        <v>60</v>
      </c>
      <c r="H18" s="29">
        <v>0</v>
      </c>
      <c r="I18" s="29">
        <v>60</v>
      </c>
      <c r="J18" s="21">
        <v>46</v>
      </c>
      <c r="K18" s="29">
        <v>0</v>
      </c>
      <c r="L18" s="29">
        <v>0</v>
      </c>
      <c r="M18" s="29">
        <v>14</v>
      </c>
      <c r="N18" s="29">
        <v>32</v>
      </c>
      <c r="O18" s="21">
        <f t="shared" si="1"/>
        <v>21</v>
      </c>
      <c r="P18" s="29">
        <v>5</v>
      </c>
      <c r="Q18" s="29">
        <v>16</v>
      </c>
      <c r="R18" s="31"/>
      <c r="S18" s="31"/>
      <c r="T18" s="31"/>
    </row>
    <row r="19" spans="1:27" s="22" customFormat="1" ht="15" customHeight="1" x14ac:dyDescent="0.25">
      <c r="A19" s="36">
        <v>7</v>
      </c>
      <c r="B19" s="53" t="s">
        <v>36</v>
      </c>
      <c r="C19" s="54"/>
      <c r="D19" s="21">
        <f t="shared" si="0"/>
        <v>107</v>
      </c>
      <c r="E19" s="29">
        <f t="shared" si="2"/>
        <v>13</v>
      </c>
      <c r="F19" s="29">
        <f t="shared" si="3"/>
        <v>94</v>
      </c>
      <c r="G19" s="21">
        <v>65</v>
      </c>
      <c r="H19" s="29">
        <v>0</v>
      </c>
      <c r="I19" s="29">
        <v>65</v>
      </c>
      <c r="J19" s="21">
        <v>12</v>
      </c>
      <c r="K19" s="29">
        <v>0</v>
      </c>
      <c r="L19" s="29">
        <v>0</v>
      </c>
      <c r="M19" s="29">
        <v>1</v>
      </c>
      <c r="N19" s="38">
        <v>11</v>
      </c>
      <c r="O19" s="21">
        <f t="shared" si="1"/>
        <v>30</v>
      </c>
      <c r="P19" s="29">
        <v>12</v>
      </c>
      <c r="Q19" s="29">
        <v>18</v>
      </c>
      <c r="R19" s="31"/>
      <c r="S19" s="31"/>
      <c r="T19" s="31"/>
    </row>
    <row r="20" spans="1:27" s="22" customFormat="1" ht="15" customHeight="1" x14ac:dyDescent="0.25">
      <c r="A20" s="36">
        <v>8</v>
      </c>
      <c r="B20" s="53" t="s">
        <v>37</v>
      </c>
      <c r="C20" s="54"/>
      <c r="D20" s="21">
        <f>G20+J20+O20</f>
        <v>55</v>
      </c>
      <c r="E20" s="29">
        <f>H20+K20+M20+P20</f>
        <v>13</v>
      </c>
      <c r="F20" s="29">
        <f>I20+L20+N20+Q20</f>
        <v>42</v>
      </c>
      <c r="G20" s="21">
        <v>8</v>
      </c>
      <c r="H20" s="21">
        <v>0</v>
      </c>
      <c r="I20" s="21">
        <v>8</v>
      </c>
      <c r="J20" s="21">
        <v>41</v>
      </c>
      <c r="K20" s="21">
        <v>2</v>
      </c>
      <c r="L20" s="21">
        <v>4</v>
      </c>
      <c r="M20" s="21">
        <v>8</v>
      </c>
      <c r="N20" s="21">
        <v>27</v>
      </c>
      <c r="O20" s="21">
        <f>P20+Q20</f>
        <v>6</v>
      </c>
      <c r="P20" s="21">
        <v>3</v>
      </c>
      <c r="Q20" s="21">
        <v>3</v>
      </c>
      <c r="R20" s="31"/>
      <c r="S20" s="31"/>
      <c r="T20" s="31"/>
      <c r="U20" s="44"/>
      <c r="V20" s="44"/>
      <c r="W20" s="44"/>
      <c r="X20" s="44"/>
      <c r="Y20" s="44"/>
      <c r="Z20" s="44"/>
      <c r="AA20" s="44"/>
    </row>
    <row r="21" spans="1:27" s="22" customFormat="1" ht="15" customHeight="1" x14ac:dyDescent="0.25">
      <c r="A21" s="36">
        <v>9</v>
      </c>
      <c r="B21" s="53" t="s">
        <v>38</v>
      </c>
      <c r="C21" s="54"/>
      <c r="D21" s="21">
        <f t="shared" si="0"/>
        <v>6</v>
      </c>
      <c r="E21" s="29">
        <f>H21+K21+M21+P21</f>
        <v>4</v>
      </c>
      <c r="F21" s="29">
        <f t="shared" si="3"/>
        <v>2</v>
      </c>
      <c r="G21" s="21">
        <v>0</v>
      </c>
      <c r="H21" s="29">
        <v>0</v>
      </c>
      <c r="I21" s="29">
        <v>0</v>
      </c>
      <c r="J21" s="21">
        <v>3</v>
      </c>
      <c r="K21" s="29">
        <v>0</v>
      </c>
      <c r="L21" s="29">
        <v>0</v>
      </c>
      <c r="M21" s="29">
        <v>3</v>
      </c>
      <c r="N21" s="29">
        <v>0</v>
      </c>
      <c r="O21" s="21">
        <f t="shared" si="1"/>
        <v>3</v>
      </c>
      <c r="P21" s="29">
        <v>1</v>
      </c>
      <c r="Q21" s="29">
        <v>2</v>
      </c>
      <c r="R21" s="31"/>
      <c r="S21" s="31"/>
      <c r="T21" s="31"/>
    </row>
    <row r="22" spans="1:27" s="31" customFormat="1" ht="15" customHeight="1" x14ac:dyDescent="0.25">
      <c r="A22" s="36">
        <v>10</v>
      </c>
      <c r="B22" s="53" t="s">
        <v>39</v>
      </c>
      <c r="C22" s="54"/>
      <c r="D22" s="36">
        <f t="shared" si="0"/>
        <v>129</v>
      </c>
      <c r="E22" s="38">
        <f>H22+K22+M22+P22</f>
        <v>36</v>
      </c>
      <c r="F22" s="38">
        <f t="shared" si="3"/>
        <v>93</v>
      </c>
      <c r="G22" s="36">
        <v>2</v>
      </c>
      <c r="H22" s="38">
        <v>0</v>
      </c>
      <c r="I22" s="38">
        <v>2</v>
      </c>
      <c r="J22" s="36">
        <v>89</v>
      </c>
      <c r="K22" s="38">
        <v>0</v>
      </c>
      <c r="L22" s="38">
        <v>1</v>
      </c>
      <c r="M22" s="38">
        <v>24</v>
      </c>
      <c r="N22" s="38">
        <v>64</v>
      </c>
      <c r="O22" s="36">
        <f t="shared" si="1"/>
        <v>38</v>
      </c>
      <c r="P22" s="38">
        <v>12</v>
      </c>
      <c r="Q22" s="38">
        <v>26</v>
      </c>
    </row>
    <row r="23" spans="1:27" s="31" customFormat="1" ht="15" customHeight="1" x14ac:dyDescent="0.25">
      <c r="A23" s="36">
        <v>11</v>
      </c>
      <c r="B23" s="51" t="s">
        <v>5</v>
      </c>
      <c r="C23" s="52"/>
      <c r="D23" s="36">
        <f t="shared" si="0"/>
        <v>94</v>
      </c>
      <c r="E23" s="38">
        <f t="shared" si="2"/>
        <v>19</v>
      </c>
      <c r="F23" s="38">
        <f t="shared" si="3"/>
        <v>75</v>
      </c>
      <c r="G23" s="36">
        <v>27</v>
      </c>
      <c r="H23" s="38">
        <v>0</v>
      </c>
      <c r="I23" s="38">
        <v>27</v>
      </c>
      <c r="J23" s="36">
        <v>48</v>
      </c>
      <c r="K23" s="38">
        <v>0</v>
      </c>
      <c r="L23" s="38">
        <v>0</v>
      </c>
      <c r="M23" s="38">
        <v>10</v>
      </c>
      <c r="N23" s="38">
        <v>38</v>
      </c>
      <c r="O23" s="36">
        <f t="shared" si="1"/>
        <v>19</v>
      </c>
      <c r="P23" s="38">
        <v>9</v>
      </c>
      <c r="Q23" s="38">
        <v>10</v>
      </c>
    </row>
    <row r="24" spans="1:27" s="31" customFormat="1" ht="15" customHeight="1" x14ac:dyDescent="0.25">
      <c r="A24" s="36">
        <v>12</v>
      </c>
      <c r="B24" s="51" t="s">
        <v>6</v>
      </c>
      <c r="C24" s="52"/>
      <c r="D24" s="36">
        <f t="shared" si="0"/>
        <v>22</v>
      </c>
      <c r="E24" s="38">
        <f t="shared" si="2"/>
        <v>5</v>
      </c>
      <c r="F24" s="38">
        <f t="shared" si="3"/>
        <v>17</v>
      </c>
      <c r="G24" s="36">
        <v>6</v>
      </c>
      <c r="H24" s="38">
        <v>0</v>
      </c>
      <c r="I24" s="38">
        <v>6</v>
      </c>
      <c r="J24" s="36">
        <v>5</v>
      </c>
      <c r="K24" s="38">
        <v>0</v>
      </c>
      <c r="L24" s="38">
        <v>1</v>
      </c>
      <c r="M24" s="38">
        <v>0</v>
      </c>
      <c r="N24" s="38">
        <v>4</v>
      </c>
      <c r="O24" s="36">
        <f t="shared" si="1"/>
        <v>11</v>
      </c>
      <c r="P24" s="38">
        <v>5</v>
      </c>
      <c r="Q24" s="38">
        <v>6</v>
      </c>
    </row>
    <row r="25" spans="1:27" s="22" customFormat="1" ht="15" customHeight="1" x14ac:dyDescent="0.25">
      <c r="A25" s="36">
        <v>13</v>
      </c>
      <c r="B25" s="51" t="s">
        <v>7</v>
      </c>
      <c r="C25" s="52"/>
      <c r="D25" s="21">
        <f t="shared" si="0"/>
        <v>214</v>
      </c>
      <c r="E25" s="29">
        <f>H25+K25+M25+P25</f>
        <v>30</v>
      </c>
      <c r="F25" s="29">
        <f t="shared" si="3"/>
        <v>184</v>
      </c>
      <c r="G25" s="21">
        <v>82</v>
      </c>
      <c r="H25" s="29">
        <v>0</v>
      </c>
      <c r="I25" s="29">
        <v>82</v>
      </c>
      <c r="J25" s="21">
        <v>85</v>
      </c>
      <c r="K25" s="29">
        <v>2</v>
      </c>
      <c r="L25" s="29">
        <v>5</v>
      </c>
      <c r="M25" s="29">
        <v>18</v>
      </c>
      <c r="N25" s="29">
        <v>60</v>
      </c>
      <c r="O25" s="21">
        <f t="shared" si="1"/>
        <v>47</v>
      </c>
      <c r="P25" s="29">
        <v>10</v>
      </c>
      <c r="Q25" s="29">
        <v>37</v>
      </c>
      <c r="R25" s="31"/>
      <c r="S25" s="31"/>
      <c r="T25" s="31"/>
    </row>
    <row r="26" spans="1:27" s="31" customFormat="1" ht="15" customHeight="1" x14ac:dyDescent="0.25">
      <c r="A26" s="36">
        <v>14</v>
      </c>
      <c r="B26" s="51" t="s">
        <v>8</v>
      </c>
      <c r="C26" s="52"/>
      <c r="D26" s="36">
        <f t="shared" si="0"/>
        <v>273</v>
      </c>
      <c r="E26" s="38">
        <f t="shared" si="2"/>
        <v>68</v>
      </c>
      <c r="F26" s="38">
        <f t="shared" si="3"/>
        <v>205</v>
      </c>
      <c r="G26" s="36">
        <v>65</v>
      </c>
      <c r="H26" s="38">
        <v>0</v>
      </c>
      <c r="I26" s="38">
        <v>65</v>
      </c>
      <c r="J26" s="36">
        <v>109</v>
      </c>
      <c r="K26" s="38">
        <v>6</v>
      </c>
      <c r="L26" s="38">
        <v>2</v>
      </c>
      <c r="M26" s="38">
        <v>29</v>
      </c>
      <c r="N26" s="38">
        <v>72</v>
      </c>
      <c r="O26" s="36">
        <f t="shared" si="1"/>
        <v>99</v>
      </c>
      <c r="P26" s="38">
        <v>33</v>
      </c>
      <c r="Q26" s="38">
        <v>66</v>
      </c>
    </row>
    <row r="27" spans="1:27" s="31" customFormat="1" ht="15" customHeight="1" x14ac:dyDescent="0.25">
      <c r="A27" s="36">
        <v>15</v>
      </c>
      <c r="B27" s="51" t="s">
        <v>9</v>
      </c>
      <c r="C27" s="52"/>
      <c r="D27" s="36">
        <f t="shared" si="0"/>
        <v>536</v>
      </c>
      <c r="E27" s="38">
        <f>H27+K27+M27+P27</f>
        <v>15</v>
      </c>
      <c r="F27" s="38">
        <f t="shared" si="3"/>
        <v>521</v>
      </c>
      <c r="G27" s="36">
        <v>466</v>
      </c>
      <c r="H27" s="38">
        <v>0</v>
      </c>
      <c r="I27" s="38">
        <v>466</v>
      </c>
      <c r="J27" s="36">
        <v>48</v>
      </c>
      <c r="K27" s="38">
        <v>3</v>
      </c>
      <c r="L27" s="38">
        <v>2</v>
      </c>
      <c r="M27" s="38">
        <v>6</v>
      </c>
      <c r="N27" s="38">
        <v>37</v>
      </c>
      <c r="O27" s="36">
        <f t="shared" si="1"/>
        <v>22</v>
      </c>
      <c r="P27" s="38">
        <v>6</v>
      </c>
      <c r="Q27" s="38">
        <v>16</v>
      </c>
    </row>
    <row r="28" spans="1:27" s="31" customFormat="1" ht="15" customHeight="1" x14ac:dyDescent="0.25">
      <c r="A28" s="36">
        <v>16</v>
      </c>
      <c r="B28" s="51" t="s">
        <v>10</v>
      </c>
      <c r="C28" s="52"/>
      <c r="D28" s="36">
        <f t="shared" si="0"/>
        <v>245</v>
      </c>
      <c r="E28" s="38">
        <f t="shared" si="2"/>
        <v>72</v>
      </c>
      <c r="F28" s="38">
        <f t="shared" si="3"/>
        <v>173</v>
      </c>
      <c r="G28" s="36">
        <v>41</v>
      </c>
      <c r="H28" s="38">
        <v>0</v>
      </c>
      <c r="I28" s="38">
        <v>41</v>
      </c>
      <c r="J28" s="36">
        <v>106</v>
      </c>
      <c r="K28" s="38">
        <v>3</v>
      </c>
      <c r="L28" s="38">
        <v>6</v>
      </c>
      <c r="M28" s="38">
        <v>35</v>
      </c>
      <c r="N28" s="38">
        <v>62</v>
      </c>
      <c r="O28" s="36">
        <f t="shared" si="1"/>
        <v>98</v>
      </c>
      <c r="P28" s="38">
        <v>34</v>
      </c>
      <c r="Q28" s="38">
        <v>64</v>
      </c>
    </row>
    <row r="29" spans="1:27" s="22" customFormat="1" ht="15" customHeight="1" x14ac:dyDescent="0.25">
      <c r="A29" s="36">
        <v>17</v>
      </c>
      <c r="B29" s="51" t="s">
        <v>13</v>
      </c>
      <c r="C29" s="52"/>
      <c r="D29" s="21">
        <f t="shared" si="0"/>
        <v>163</v>
      </c>
      <c r="E29" s="29">
        <f>H29+K29+M29+P29</f>
        <v>49</v>
      </c>
      <c r="F29" s="29">
        <f t="shared" si="3"/>
        <v>114</v>
      </c>
      <c r="G29" s="21">
        <v>1</v>
      </c>
      <c r="H29" s="29">
        <v>0</v>
      </c>
      <c r="I29" s="29">
        <v>1</v>
      </c>
      <c r="J29" s="21">
        <v>117</v>
      </c>
      <c r="K29" s="29">
        <v>1</v>
      </c>
      <c r="L29" s="29">
        <v>4</v>
      </c>
      <c r="M29" s="29">
        <v>32</v>
      </c>
      <c r="N29" s="29">
        <v>80</v>
      </c>
      <c r="O29" s="21">
        <f t="shared" si="1"/>
        <v>45</v>
      </c>
      <c r="P29" s="29">
        <v>16</v>
      </c>
      <c r="Q29" s="29">
        <v>29</v>
      </c>
      <c r="R29" s="31"/>
      <c r="S29" s="31"/>
      <c r="T29" s="31"/>
    </row>
    <row r="30" spans="1:27" s="22" customFormat="1" ht="15" customHeight="1" x14ac:dyDescent="0.25">
      <c r="A30" s="36">
        <v>18</v>
      </c>
      <c r="B30" s="51" t="s">
        <v>15</v>
      </c>
      <c r="C30" s="52"/>
      <c r="D30" s="21">
        <f t="shared" si="0"/>
        <v>193</v>
      </c>
      <c r="E30" s="29">
        <f t="shared" si="2"/>
        <v>13</v>
      </c>
      <c r="F30" s="29">
        <f t="shared" si="3"/>
        <v>180</v>
      </c>
      <c r="G30" s="21">
        <v>141</v>
      </c>
      <c r="H30" s="29">
        <v>0</v>
      </c>
      <c r="I30" s="29">
        <v>141</v>
      </c>
      <c r="J30" s="21">
        <v>30</v>
      </c>
      <c r="K30" s="29">
        <v>1</v>
      </c>
      <c r="L30" s="29">
        <v>2</v>
      </c>
      <c r="M30" s="29">
        <v>5</v>
      </c>
      <c r="N30" s="29">
        <v>22</v>
      </c>
      <c r="O30" s="21">
        <f t="shared" si="1"/>
        <v>22</v>
      </c>
      <c r="P30" s="29">
        <v>7</v>
      </c>
      <c r="Q30" s="29">
        <v>15</v>
      </c>
      <c r="R30" s="31"/>
      <c r="S30" s="31"/>
      <c r="T30" s="31"/>
    </row>
    <row r="31" spans="1:27" s="31" customFormat="1" ht="15" customHeight="1" x14ac:dyDescent="0.25">
      <c r="A31" s="36">
        <v>19</v>
      </c>
      <c r="B31" s="51" t="s">
        <v>11</v>
      </c>
      <c r="C31" s="52"/>
      <c r="D31" s="36">
        <f t="shared" si="0"/>
        <v>110</v>
      </c>
      <c r="E31" s="38">
        <f>H31+K31+M31+P31</f>
        <v>34</v>
      </c>
      <c r="F31" s="38">
        <f t="shared" si="3"/>
        <v>76</v>
      </c>
      <c r="G31" s="36">
        <v>33</v>
      </c>
      <c r="H31" s="38">
        <v>0</v>
      </c>
      <c r="I31" s="38">
        <v>33</v>
      </c>
      <c r="J31" s="36">
        <v>44</v>
      </c>
      <c r="K31" s="38">
        <v>2</v>
      </c>
      <c r="L31" s="38">
        <v>1</v>
      </c>
      <c r="M31" s="38">
        <v>11</v>
      </c>
      <c r="N31" s="38">
        <v>30</v>
      </c>
      <c r="O31" s="36">
        <f t="shared" si="1"/>
        <v>33</v>
      </c>
      <c r="P31" s="38">
        <v>21</v>
      </c>
      <c r="Q31" s="38">
        <v>12</v>
      </c>
    </row>
    <row r="32" spans="1:27" s="31" customFormat="1" ht="15" customHeight="1" x14ac:dyDescent="0.25">
      <c r="A32" s="36">
        <v>20</v>
      </c>
      <c r="B32" s="51" t="s">
        <v>12</v>
      </c>
      <c r="C32" s="52"/>
      <c r="D32" s="36">
        <f t="shared" si="0"/>
        <v>179</v>
      </c>
      <c r="E32" s="38">
        <f t="shared" si="2"/>
        <v>43</v>
      </c>
      <c r="F32" s="38">
        <f t="shared" si="3"/>
        <v>136</v>
      </c>
      <c r="G32" s="36">
        <v>57</v>
      </c>
      <c r="H32" s="38">
        <v>0</v>
      </c>
      <c r="I32" s="38">
        <v>57</v>
      </c>
      <c r="J32" s="36">
        <v>94</v>
      </c>
      <c r="K32" s="38">
        <v>2</v>
      </c>
      <c r="L32" s="38">
        <v>1</v>
      </c>
      <c r="M32" s="38">
        <v>30</v>
      </c>
      <c r="N32" s="38">
        <v>61</v>
      </c>
      <c r="O32" s="36">
        <f t="shared" si="1"/>
        <v>28</v>
      </c>
      <c r="P32" s="38">
        <v>11</v>
      </c>
      <c r="Q32" s="38">
        <v>17</v>
      </c>
    </row>
    <row r="33" spans="1:29" s="22" customFormat="1" ht="15" customHeight="1" x14ac:dyDescent="0.25">
      <c r="A33" s="36">
        <v>21</v>
      </c>
      <c r="B33" s="51" t="s">
        <v>14</v>
      </c>
      <c r="C33" s="52"/>
      <c r="D33" s="21">
        <f t="shared" si="0"/>
        <v>69</v>
      </c>
      <c r="E33" s="29">
        <f t="shared" si="2"/>
        <v>30</v>
      </c>
      <c r="F33" s="29">
        <f t="shared" si="3"/>
        <v>39</v>
      </c>
      <c r="G33" s="21">
        <v>4</v>
      </c>
      <c r="H33" s="29">
        <v>0</v>
      </c>
      <c r="I33" s="29">
        <v>4</v>
      </c>
      <c r="J33" s="21">
        <v>41</v>
      </c>
      <c r="K33" s="29">
        <v>4</v>
      </c>
      <c r="L33" s="29">
        <v>2</v>
      </c>
      <c r="M33" s="29">
        <v>15</v>
      </c>
      <c r="N33" s="29">
        <v>20</v>
      </c>
      <c r="O33" s="21">
        <f t="shared" si="1"/>
        <v>24</v>
      </c>
      <c r="P33" s="29">
        <v>11</v>
      </c>
      <c r="Q33" s="29">
        <v>13</v>
      </c>
      <c r="R33" s="31"/>
      <c r="S33" s="31"/>
      <c r="T33" s="31"/>
    </row>
    <row r="34" spans="1:29" s="22" customFormat="1" ht="15" customHeight="1" x14ac:dyDescent="0.25">
      <c r="A34" s="91">
        <v>22</v>
      </c>
      <c r="B34" s="94" t="s">
        <v>58</v>
      </c>
      <c r="C34" s="47" t="s">
        <v>59</v>
      </c>
      <c r="D34" s="36">
        <f t="shared" ref="D34:D36" si="4">G34+J34+O34</f>
        <v>24</v>
      </c>
      <c r="E34" s="38">
        <f t="shared" ref="E34:E36" si="5">H34+K34+M34+P34</f>
        <v>6</v>
      </c>
      <c r="F34" s="38">
        <f t="shared" ref="F34:F36" si="6">I34+L34+N34+Q34</f>
        <v>18</v>
      </c>
      <c r="G34" s="36">
        <v>7</v>
      </c>
      <c r="H34" s="38">
        <v>0</v>
      </c>
      <c r="I34" s="38">
        <v>7</v>
      </c>
      <c r="J34" s="36">
        <v>7</v>
      </c>
      <c r="K34" s="38">
        <v>0</v>
      </c>
      <c r="L34" s="38">
        <v>0</v>
      </c>
      <c r="M34" s="38">
        <v>1</v>
      </c>
      <c r="N34" s="38">
        <v>6</v>
      </c>
      <c r="O34" s="36">
        <f t="shared" ref="O34:O36" si="7">P34+Q34</f>
        <v>10</v>
      </c>
      <c r="P34" s="38">
        <v>5</v>
      </c>
      <c r="Q34" s="38">
        <v>5</v>
      </c>
      <c r="R34" s="31"/>
      <c r="S34" s="31"/>
      <c r="T34" s="31"/>
    </row>
    <row r="35" spans="1:29" s="22" customFormat="1" ht="15" customHeight="1" x14ac:dyDescent="0.25">
      <c r="A35" s="92"/>
      <c r="B35" s="95"/>
      <c r="C35" s="47" t="s">
        <v>60</v>
      </c>
      <c r="D35" s="36">
        <f t="shared" si="4"/>
        <v>70</v>
      </c>
      <c r="E35" s="38">
        <f t="shared" si="5"/>
        <v>20</v>
      </c>
      <c r="F35" s="38">
        <f t="shared" si="6"/>
        <v>50</v>
      </c>
      <c r="G35" s="36">
        <v>0</v>
      </c>
      <c r="H35" s="38">
        <v>0</v>
      </c>
      <c r="I35" s="38">
        <v>0</v>
      </c>
      <c r="J35" s="36">
        <v>45</v>
      </c>
      <c r="K35" s="38">
        <v>4</v>
      </c>
      <c r="L35" s="38">
        <v>3</v>
      </c>
      <c r="M35" s="38">
        <v>8</v>
      </c>
      <c r="N35" s="38">
        <v>30</v>
      </c>
      <c r="O35" s="36">
        <f t="shared" si="7"/>
        <v>25</v>
      </c>
      <c r="P35" s="38">
        <v>8</v>
      </c>
      <c r="Q35" s="38">
        <v>17</v>
      </c>
      <c r="R35" s="31"/>
      <c r="S35" s="31"/>
      <c r="T35" s="31"/>
    </row>
    <row r="36" spans="1:29" s="22" customFormat="1" ht="15" customHeight="1" x14ac:dyDescent="0.25">
      <c r="A36" s="93"/>
      <c r="B36" s="96"/>
      <c r="C36" s="47" t="s">
        <v>61</v>
      </c>
      <c r="D36" s="21">
        <f t="shared" si="4"/>
        <v>45</v>
      </c>
      <c r="E36" s="29">
        <f t="shared" si="5"/>
        <v>12</v>
      </c>
      <c r="F36" s="29">
        <f t="shared" si="6"/>
        <v>33</v>
      </c>
      <c r="G36" s="21">
        <v>4</v>
      </c>
      <c r="H36" s="29">
        <v>0</v>
      </c>
      <c r="I36" s="29">
        <v>4</v>
      </c>
      <c r="J36" s="21">
        <v>12</v>
      </c>
      <c r="K36" s="29">
        <v>0</v>
      </c>
      <c r="L36" s="29">
        <v>3</v>
      </c>
      <c r="M36" s="29">
        <v>1</v>
      </c>
      <c r="N36" s="29">
        <v>8</v>
      </c>
      <c r="O36" s="21">
        <f t="shared" si="7"/>
        <v>29</v>
      </c>
      <c r="P36" s="29">
        <v>11</v>
      </c>
      <c r="Q36" s="29">
        <v>18</v>
      </c>
      <c r="R36" s="31"/>
      <c r="S36" s="31"/>
      <c r="T36" s="31"/>
    </row>
    <row r="37" spans="1:29" ht="15" customHeight="1" x14ac:dyDescent="0.25">
      <c r="A37" s="48">
        <v>23</v>
      </c>
      <c r="B37" s="89" t="s">
        <v>53</v>
      </c>
      <c r="C37" s="90"/>
      <c r="D37" s="6">
        <f t="shared" ref="D37:D38" si="8">G37+J37+O37</f>
        <v>1</v>
      </c>
      <c r="E37" s="16">
        <f t="shared" ref="E37:E38" si="9">H37+K37+M37+P37</f>
        <v>1</v>
      </c>
      <c r="F37" s="16">
        <f t="shared" ref="F37:F38" si="10">I37+L37+N37+Q37</f>
        <v>0</v>
      </c>
      <c r="G37" s="21">
        <v>0</v>
      </c>
      <c r="H37" s="16">
        <v>0</v>
      </c>
      <c r="I37" s="16">
        <v>0</v>
      </c>
      <c r="J37" s="21">
        <f t="shared" ref="J37:J38" si="11">K37+L37+M37+N37</f>
        <v>0</v>
      </c>
      <c r="K37" s="16">
        <v>0</v>
      </c>
      <c r="L37" s="16">
        <v>0</v>
      </c>
      <c r="M37" s="16">
        <v>0</v>
      </c>
      <c r="N37" s="16">
        <v>0</v>
      </c>
      <c r="O37" s="21">
        <f t="shared" ref="O37:O38" si="12">P37+Q37</f>
        <v>1</v>
      </c>
      <c r="P37" s="16">
        <v>1</v>
      </c>
      <c r="Q37" s="16">
        <v>0</v>
      </c>
      <c r="R37" s="31"/>
      <c r="S37" s="31"/>
      <c r="T37" s="31"/>
    </row>
    <row r="38" spans="1:29" ht="15" customHeight="1" x14ac:dyDescent="0.25">
      <c r="A38" s="48">
        <v>24</v>
      </c>
      <c r="B38" s="89" t="s">
        <v>54</v>
      </c>
      <c r="C38" s="90"/>
      <c r="D38" s="6">
        <f t="shared" si="8"/>
        <v>3</v>
      </c>
      <c r="E38" s="16">
        <f t="shared" si="9"/>
        <v>3</v>
      </c>
      <c r="F38" s="16">
        <f t="shared" si="10"/>
        <v>0</v>
      </c>
      <c r="G38" s="21">
        <f t="shared" ref="G38" si="13">H38+I38</f>
        <v>0</v>
      </c>
      <c r="H38" s="16">
        <v>0</v>
      </c>
      <c r="I38" s="16">
        <v>0</v>
      </c>
      <c r="J38" s="21">
        <f t="shared" si="11"/>
        <v>0</v>
      </c>
      <c r="K38" s="16">
        <v>0</v>
      </c>
      <c r="L38" s="16">
        <v>0</v>
      </c>
      <c r="M38" s="16">
        <v>0</v>
      </c>
      <c r="N38" s="16">
        <v>0</v>
      </c>
      <c r="O38" s="21">
        <f t="shared" si="12"/>
        <v>3</v>
      </c>
      <c r="P38" s="16">
        <v>3</v>
      </c>
      <c r="Q38" s="16">
        <v>0</v>
      </c>
      <c r="R38" s="31"/>
      <c r="S38" s="31"/>
      <c r="T38" s="31"/>
    </row>
    <row r="39" spans="1:29" ht="15" customHeight="1" x14ac:dyDescent="0.25">
      <c r="A39" s="9">
        <v>25</v>
      </c>
      <c r="B39" s="72" t="s">
        <v>55</v>
      </c>
      <c r="C39" s="73"/>
      <c r="D39" s="6">
        <f t="shared" ref="D39" si="14">G39+J39+O39</f>
        <v>1</v>
      </c>
      <c r="E39" s="16">
        <f t="shared" ref="E39" si="15">H39+K39+M39+P39</f>
        <v>0</v>
      </c>
      <c r="F39" s="16">
        <f t="shared" ref="F39" si="16">I39+L39+N39+Q39</f>
        <v>1</v>
      </c>
      <c r="G39" s="21">
        <f t="shared" ref="G39" si="17">H39+I39</f>
        <v>1</v>
      </c>
      <c r="H39" s="16">
        <v>0</v>
      </c>
      <c r="I39" s="16">
        <v>1</v>
      </c>
      <c r="J39" s="21">
        <f t="shared" ref="J39" si="18">K39+L39+M39+N39</f>
        <v>0</v>
      </c>
      <c r="K39" s="16">
        <v>0</v>
      </c>
      <c r="L39" s="16">
        <v>0</v>
      </c>
      <c r="M39" s="16">
        <v>0</v>
      </c>
      <c r="N39" s="16">
        <v>0</v>
      </c>
      <c r="O39" s="21">
        <f t="shared" ref="O39" si="19">P39+Q39</f>
        <v>0</v>
      </c>
      <c r="P39" s="16">
        <v>0</v>
      </c>
      <c r="Q39" s="16">
        <v>0</v>
      </c>
      <c r="R39" s="31"/>
      <c r="S39" s="31"/>
      <c r="T39" s="31"/>
    </row>
    <row r="40" spans="1:29" s="34" customFormat="1" ht="16.5" x14ac:dyDescent="0.25">
      <c r="A40" s="103" t="s">
        <v>52</v>
      </c>
      <c r="B40" s="104"/>
      <c r="C40" s="105"/>
      <c r="D40" s="40">
        <f>SUM(D13:D39)</f>
        <v>3229</v>
      </c>
      <c r="E40" s="40">
        <f t="shared" ref="E40:Q40" si="20">SUM(E13:E39)</f>
        <v>619</v>
      </c>
      <c r="F40" s="40">
        <f t="shared" si="20"/>
        <v>2610</v>
      </c>
      <c r="G40" s="45">
        <f t="shared" si="20"/>
        <v>1359</v>
      </c>
      <c r="H40" s="40">
        <f t="shared" si="20"/>
        <v>0</v>
      </c>
      <c r="I40" s="40">
        <f t="shared" si="20"/>
        <v>1359</v>
      </c>
      <c r="J40" s="40">
        <f t="shared" si="20"/>
        <v>1144</v>
      </c>
      <c r="K40" s="40">
        <f t="shared" si="20"/>
        <v>37</v>
      </c>
      <c r="L40" s="40">
        <f t="shared" si="20"/>
        <v>42</v>
      </c>
      <c r="M40" s="40">
        <f t="shared" si="20"/>
        <v>301</v>
      </c>
      <c r="N40" s="40">
        <f t="shared" si="20"/>
        <v>764</v>
      </c>
      <c r="O40" s="45">
        <f t="shared" si="20"/>
        <v>726</v>
      </c>
      <c r="P40" s="40">
        <f t="shared" si="20"/>
        <v>281</v>
      </c>
      <c r="Q40" s="40">
        <f t="shared" si="20"/>
        <v>445</v>
      </c>
      <c r="R40" s="46"/>
      <c r="S40" s="46"/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2" spans="1:29" ht="14.25" customHeight="1" x14ac:dyDescent="0.25">
      <c r="C42" s="4"/>
      <c r="D42" s="4"/>
      <c r="E42" s="4"/>
      <c r="F42" s="4"/>
      <c r="G42" s="24"/>
      <c r="H42" s="19"/>
      <c r="I42" s="19"/>
      <c r="J42" s="55" t="s">
        <v>57</v>
      </c>
      <c r="K42" s="55"/>
      <c r="L42" s="55"/>
      <c r="M42" s="55"/>
      <c r="N42" s="55"/>
      <c r="O42" s="55"/>
      <c r="P42" s="55"/>
      <c r="Q42" s="55"/>
      <c r="R42" s="25"/>
      <c r="S42" s="25"/>
    </row>
    <row r="43" spans="1:29" ht="16.5" x14ac:dyDescent="0.25">
      <c r="C43" s="13"/>
      <c r="D43" s="4"/>
      <c r="E43" s="4"/>
      <c r="F43" s="4"/>
      <c r="G43" s="24"/>
      <c r="H43" s="20"/>
      <c r="I43" s="20"/>
      <c r="J43" s="25"/>
      <c r="K43" s="55"/>
      <c r="L43" s="55"/>
      <c r="M43" s="55"/>
      <c r="N43" s="55"/>
      <c r="O43" s="55"/>
      <c r="P43" s="55"/>
      <c r="Q43" s="55"/>
    </row>
    <row r="44" spans="1:29" ht="16.5" x14ac:dyDescent="0.25">
      <c r="C44" s="12"/>
      <c r="D44" s="4"/>
      <c r="E44" s="4"/>
      <c r="F44" s="4"/>
      <c r="G44" s="24"/>
      <c r="H44" s="56"/>
      <c r="I44" s="56"/>
      <c r="J44" s="56"/>
      <c r="K44" s="56"/>
      <c r="L44" s="56"/>
      <c r="M44" s="56"/>
      <c r="N44" s="56"/>
      <c r="O44" s="56"/>
      <c r="P44" s="56"/>
      <c r="Q44" s="56"/>
    </row>
  </sheetData>
  <mergeCells count="59">
    <mergeCell ref="K10:N10"/>
    <mergeCell ref="H44:Q44"/>
    <mergeCell ref="P10:Q10"/>
    <mergeCell ref="H11:H12"/>
    <mergeCell ref="I11:I12"/>
    <mergeCell ref="K11:L11"/>
    <mergeCell ref="M11:N11"/>
    <mergeCell ref="P11:P12"/>
    <mergeCell ref="Q11:Q12"/>
    <mergeCell ref="O10:O12"/>
    <mergeCell ref="K43:Q43"/>
    <mergeCell ref="E10:E12"/>
    <mergeCell ref="F10:F12"/>
    <mergeCell ref="G10:G12"/>
    <mergeCell ref="H10:I10"/>
    <mergeCell ref="J10:J12"/>
    <mergeCell ref="A1:C1"/>
    <mergeCell ref="A2:C2"/>
    <mergeCell ref="J42:Q42"/>
    <mergeCell ref="A40:C40"/>
    <mergeCell ref="A5:Q5"/>
    <mergeCell ref="I1:Q1"/>
    <mergeCell ref="I2:Q2"/>
    <mergeCell ref="P4:Q4"/>
    <mergeCell ref="A6:Q6"/>
    <mergeCell ref="A8:A12"/>
    <mergeCell ref="D8:Q8"/>
    <mergeCell ref="D9:D12"/>
    <mergeCell ref="E9:F9"/>
    <mergeCell ref="G9:I9"/>
    <mergeCell ref="J9:N9"/>
    <mergeCell ref="O9:Q9"/>
    <mergeCell ref="A34:A36"/>
    <mergeCell ref="B34:B36"/>
    <mergeCell ref="B8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9:C39"/>
    <mergeCell ref="B31:C31"/>
    <mergeCell ref="B32:C32"/>
    <mergeCell ref="B33:C33"/>
    <mergeCell ref="B37:C37"/>
    <mergeCell ref="B38:C38"/>
  </mergeCells>
  <pageMargins left="0.25" right="0" top="0.5" bottom="0.2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</vt:lpstr>
      <vt:lpstr>Phụ lục 2</vt:lpstr>
      <vt:lpstr>Phụ lục 3</vt:lpstr>
      <vt:lpstr>Phụ lục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2021-08-10T01:03:02Z</dcterms:modified>
</cp:coreProperties>
</file>